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比較表" state="visible" r:id="rId4"/>
    <sheet sheetId="2" name="費用(5年間)" state="visible" r:id="rId5"/>
    <sheet sheetId="3" name="評価項目の例" state="visible" r:id="rId6"/>
    <sheet sheetId="4" name="使い方" state="visible" r:id="rId7"/>
  </sheets>
  <definedNames>
    <definedName name="_xlnm.Print_Titles" localSheetId="0">'比較表'!$3:$3</definedName>
    <definedName name="_xlnm.Print_Titles" localSheetId="1">'費用(5年間)'!$3:$3</definedName>
  </definedNames>
  <calcPr calcId="171027"/>
</workbook>
</file>

<file path=xl/sharedStrings.xml><?xml version="1.0" encoding="utf-8"?>
<sst xmlns="http://schemas.openxmlformats.org/spreadsheetml/2006/main" count="71" uniqueCount="70">
  <si>
    <t>ベンダー・サービス比較表</t>
  </si>
  <si>
    <t>重みと点数はどちらも1〜5で付けます。得点(重み×点数)と合計は自動で計算します。</t>
  </si>
  <si>
    <t>評価の観点</t>
  </si>
  <si>
    <t>評価項目</t>
  </si>
  <si>
    <t>重み</t>
  </si>
  <si>
    <t>【A社】点数</t>
  </si>
  <si>
    <t>【B社】点数</t>
  </si>
  <si>
    <t>【C社】点数</t>
  </si>
  <si>
    <t>【A社】得点</t>
  </si>
  <si>
    <t>【B社】得点</t>
  </si>
  <si>
    <t>【C社】得点</t>
  </si>
  <si>
    <t>必須</t>
  </si>
  <si>
    <t>コメント</t>
  </si>
  <si>
    <t>機能</t>
  </si>
  <si>
    <t>今の受注データをそのまま取り込める</t>
  </si>
  <si>
    <t>○</t>
  </si>
  <si>
    <t>B社はCSVを手で整える作業が要る</t>
  </si>
  <si>
    <t>費用</t>
  </si>
  <si>
    <t>5年間の総額(「費用(5年間)」シートで比べる)</t>
  </si>
  <si>
    <t>A社がいちばん安い</t>
  </si>
  <si>
    <t>セキュリティ</t>
  </si>
  <si>
    <t>多要素認証と操作の記録(1年以上の保存)</t>
  </si>
  <si>
    <t>C社は記録の保存が90日</t>
  </si>
  <si>
    <t>サポート</t>
  </si>
  <si>
    <t>平日の電話窓口と、障害時に連絡が来るか</t>
  </si>
  <si>
    <t>C社はメールのみ</t>
  </si>
  <si>
    <t>実績・続く力</t>
  </si>
  <si>
    <t>同じ規模の導入実績と、会社の業績</t>
  </si>
  <si>
    <t>決算資料と導入事例で確かめた</t>
  </si>
  <si>
    <t>合計</t>
  </si>
  <si>
    <t>費用の比較(5年間の総額)</t>
  </si>
  <si>
    <t>月額は60か月分、年額は5年分で計算します。税込か税抜かをそろえて入れてください。</t>
  </si>
  <si>
    <t>会社・サービス名</t>
  </si>
  <si>
    <t>初期費用</t>
  </si>
  <si>
    <t>月額の利用料</t>
  </si>
  <si>
    <t>保守・サポート(年額)</t>
  </si>
  <si>
    <t>その他(年額)</t>
  </si>
  <si>
    <t>5年間の総額</t>
  </si>
  <si>
    <t>利用人数</t>
  </si>
  <si>
    <t>1人あたり月額</t>
  </si>
  <si>
    <t>最低契約期間</t>
  </si>
  <si>
    <t>値上げ・解約の条件</t>
  </si>
  <si>
    <t>【A社】クラウド型 販売管理</t>
  </si>
  <si>
    <t>1年</t>
  </si>
  <si>
    <t>値上げは3か月前に通知。解約は1か月前に申し出</t>
  </si>
  <si>
    <t>【B社】クラウド型 販売管理</t>
  </si>
  <si>
    <t>なし(月単位)</t>
  </si>
  <si>
    <t>値上げの通知期間の定めがない</t>
  </si>
  <si>
    <t>【C社】社内サーバー型 販売管理</t>
  </si>
  <si>
    <t>5年</t>
  </si>
  <si>
    <t>5年後にサーバーの入れ替えが別に要る</t>
  </si>
  <si>
    <t>評価項目の例</t>
  </si>
  <si>
    <t>評価項目の例です。必要なものを「比較表」シートに写して使ってください。</t>
  </si>
  <si>
    <t>【機能】今の業務の流れに合うか / 今のデータを取り込めるか / 他のシステムとつなげるか(API、CSV)</t>
  </si>
  <si>
    <t>【費用】5年間の総額 / 人数が増えたときの単価 / 初期費用と移行費用 / 値上げの条件</t>
  </si>
  <si>
    <t>【セキュリティ】多要素認証 / 操作の記録と保存期間 / データの置き場所(国内か) / 暗号化</t>
  </si>
  <si>
    <t>【セキュリティ】第三者の認証(ISMAP、ISO/IEC 27001など) / 事故のときに何時間以内に知らせてくれるか</t>
  </si>
  <si>
    <t>【サポート】窓口の時間と方法(電話、メール、チャット) / 日本語の手順書 / 障害時の連絡</t>
  </si>
  <si>
    <t>【使いやすさ】試用で社員が迷わず使えたか / スマートフォンで使えるか / 管理画面の分かりやすさ</t>
  </si>
  <si>
    <t>【実績・続く力】同じ業種・規模の導入事例 / 会社の業績と株主 / 製品の更新の頻度</t>
  </si>
  <si>
    <t>【契約条件】最低契約期間 / 解約の申し出の期限 / 契約終了時のデータの返却と削除の証明</t>
  </si>
  <si>
    <t>【契約条件】再委託の有無 / 障害時の返金などの約束(SLA) / 準拠する法律と裁判所</t>
  </si>
  <si>
    <t>使い方</t>
  </si>
  <si>
    <t>1. 「比較表」シートの【A社】【B社】【C社】を、比べる会社やサービスの名前に書き換えます。</t>
  </si>
  <si>
    <t>2. 評価項目は5〜15個が目安です。多すぎると重みの差が出にくくなります。</t>
  </si>
  <si>
    <t>3. 重みは、会社にとっての大事さです。点数を付ける前に、関係部署と一緒に決めます。</t>
  </si>
  <si>
    <t>4. 点数は、5 とても良い、4 良い、3 ふつう、2 足りない、1 使えない、の5段階で付けます。</t>
  </si>
  <si>
    <t>5. 「必須」に○がある項目で1点の会社は、合計点が高くても候補から外します。</t>
  </si>
  <si>
    <t>6. 費用は「費用(5年間)」シートで総額を出し、いちばん安い会社を5点として相対的に付けます。</t>
  </si>
  <si>
    <t>7. 点数の根拠はコメント欄に書きます。稟議書の別紙として、そのまま付けられます。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</si>
</sst>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円&quot;"/>
  </numFmts>
  <fonts count="8" x14ac:knownFonts="1">
    <font>
      <color theme="1"/>
      <family val="2"/>
      <scheme val="minor"/>
      <sz val="11"/>
      <name val="Calibri"/>
    </font>
    <font>
      <b/>
      <color rgb="FF2352DC"/>
      <sz val="15"/>
      <name val="游ゴシック"/>
    </font>
    <font>
      <color rgb="FF5F6C83"/>
      <sz val="9.5"/>
      <name val="游ゴシック"/>
    </font>
    <font>
      <b/>
      <color rgb="FFFFFFFF"/>
      <sz val="10"/>
      <name val="游ゴシック"/>
    </font>
    <font>
      <color rgb="FF0E1726"/>
      <sz val="10"/>
      <name val="游ゴシック"/>
    </font>
    <font>
      <b/>
      <sz val="10"/>
      <name val="游ゴシック"/>
    </font>
    <font>
      <b/>
      <color rgb="FF2352DC"/>
      <sz val="14"/>
      <name val="游ゴシック"/>
    </font>
    <font>
      <color rgb="FF0E1726"/>
      <sz val="10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2352DC"/>
      </patternFill>
    </fill>
    <fill>
      <patternFill patternType="solid">
        <fgColor rgb="FFF4F7FC"/>
      </patternFill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C9D3E2"/>
      </left>
      <right style="thin">
        <color rgb="FFC9D3E2"/>
      </right>
      <top style="thin">
        <color rgb="FFC9D3E2"/>
      </top>
      <bottom style="thin">
        <color rgb="FFC9D3E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/>
    <xf numFmtId="3" fontId="5" fillId="4" borderId="1" xfId="0" applyNumberFormat="1" applyFont="1" applyFill="1" applyBorder="1"/>
    <xf numFmtId="164" fontId="4" fillId="0" borderId="1" xfId="0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14" customWidth="1"/>
    <col min="2" max="2" width="34" customWidth="1"/>
    <col min="3" max="3" width="7" customWidth="1"/>
    <col min="4" max="9" width="11" customWidth="1"/>
    <col min="10" max="10" width="6" customWidth="1"/>
    <col min="11" max="11" width="34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0" customHeight="1" spans="1:1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 x14ac:dyDescent="0.25">
      <c r="A4" s="4" t="s">
        <v>13</v>
      </c>
      <c r="B4" s="5" t="s">
        <v>14</v>
      </c>
      <c r="C4" s="6">
        <v>5</v>
      </c>
      <c r="D4" s="6">
        <v>4</v>
      </c>
      <c r="E4" s="6">
        <v>3</v>
      </c>
      <c r="F4" s="6">
        <v>5</v>
      </c>
      <c r="G4" s="7">
        <f>IF(OR($C4="",D4=""),"",$C4*D4)</f>
      </c>
      <c r="H4" s="7">
        <f>IF(OR($C4="",E4=""),"",$C4*E4)</f>
      </c>
      <c r="I4" s="7">
        <f>IF(OR($C4="",F4=""),"",$C4*F4)</f>
      </c>
      <c r="J4" s="8" t="s">
        <v>15</v>
      </c>
      <c r="K4" s="5" t="s">
        <v>16</v>
      </c>
    </row>
    <row r="5" spans="1:11" x14ac:dyDescent="0.25">
      <c r="A5" s="4" t="s">
        <v>17</v>
      </c>
      <c r="B5" s="5" t="s">
        <v>18</v>
      </c>
      <c r="C5" s="6">
        <v>4</v>
      </c>
      <c r="D5" s="6">
        <v>5</v>
      </c>
      <c r="E5" s="6">
        <v>4</v>
      </c>
      <c r="F5" s="6">
        <v>4</v>
      </c>
      <c r="G5" s="7">
        <f>IF(OR($C5="",D5=""),"",$C5*D5)</f>
      </c>
      <c r="H5" s="7">
        <f>IF(OR($C5="",E5=""),"",$C5*E5)</f>
      </c>
      <c r="I5" s="7">
        <f>IF(OR($C5="",F5=""),"",$C5*F5)</f>
      </c>
      <c r="J5" s="8"/>
      <c r="K5" s="5" t="s">
        <v>19</v>
      </c>
    </row>
    <row r="6" spans="1:11" x14ac:dyDescent="0.25">
      <c r="A6" s="4" t="s">
        <v>20</v>
      </c>
      <c r="B6" s="5" t="s">
        <v>21</v>
      </c>
      <c r="C6" s="6">
        <v>5</v>
      </c>
      <c r="D6" s="6">
        <v>5</v>
      </c>
      <c r="E6" s="6">
        <v>4</v>
      </c>
      <c r="F6" s="6">
        <v>3</v>
      </c>
      <c r="G6" s="7">
        <f>IF(OR($C6="",D6=""),"",$C6*D6)</f>
      </c>
      <c r="H6" s="7">
        <f>IF(OR($C6="",E6=""),"",$C6*E6)</f>
      </c>
      <c r="I6" s="7">
        <f>IF(OR($C6="",F6=""),"",$C6*F6)</f>
      </c>
      <c r="J6" s="8" t="s">
        <v>15</v>
      </c>
      <c r="K6" s="5" t="s">
        <v>22</v>
      </c>
    </row>
    <row r="7" spans="1:11" x14ac:dyDescent="0.25">
      <c r="A7" s="4" t="s">
        <v>23</v>
      </c>
      <c r="B7" s="5" t="s">
        <v>24</v>
      </c>
      <c r="C7" s="6">
        <v>3</v>
      </c>
      <c r="D7" s="6">
        <v>4</v>
      </c>
      <c r="E7" s="6">
        <v>4</v>
      </c>
      <c r="F7" s="6">
        <v>2</v>
      </c>
      <c r="G7" s="7">
        <f>IF(OR($C7="",D7=""),"",$C7*D7)</f>
      </c>
      <c r="H7" s="7">
        <f>IF(OR($C7="",E7=""),"",$C7*E7)</f>
      </c>
      <c r="I7" s="7">
        <f>IF(OR($C7="",F7=""),"",$C7*F7)</f>
      </c>
      <c r="J7" s="8"/>
      <c r="K7" s="5" t="s">
        <v>25</v>
      </c>
    </row>
    <row r="8" spans="1:11" x14ac:dyDescent="0.25">
      <c r="A8" s="4" t="s">
        <v>26</v>
      </c>
      <c r="B8" s="5" t="s">
        <v>27</v>
      </c>
      <c r="C8" s="6">
        <v>3</v>
      </c>
      <c r="D8" s="6">
        <v>4</v>
      </c>
      <c r="E8" s="6">
        <v>3</v>
      </c>
      <c r="F8" s="6">
        <v>4</v>
      </c>
      <c r="G8" s="7">
        <f>IF(OR($C8="",D8=""),"",$C8*D8)</f>
      </c>
      <c r="H8" s="7">
        <f>IF(OR($C8="",E8=""),"",$C8*E8)</f>
      </c>
      <c r="I8" s="7">
        <f>IF(OR($C8="",F8=""),"",$C8*F8)</f>
      </c>
      <c r="J8" s="8"/>
      <c r="K8" s="5" t="s">
        <v>28</v>
      </c>
    </row>
    <row r="9" spans="1:11" x14ac:dyDescent="0.25">
      <c r="A9" s="4"/>
      <c r="B9" s="5"/>
      <c r="C9" s="6"/>
      <c r="D9" s="6"/>
      <c r="E9" s="6"/>
      <c r="F9" s="6"/>
      <c r="G9" s="7">
        <f>IF(OR($C9="",D9=""),"",$C9*D9)</f>
      </c>
      <c r="H9" s="7">
        <f>IF(OR($C9="",E9=""),"",$C9*E9)</f>
      </c>
      <c r="I9" s="7">
        <f>IF(OR($C9="",F9=""),"",$C9*F9)</f>
      </c>
      <c r="J9" s="8"/>
      <c r="K9" s="5"/>
    </row>
    <row r="10" spans="1:11" x14ac:dyDescent="0.25">
      <c r="A10" s="4"/>
      <c r="B10" s="5"/>
      <c r="C10" s="6"/>
      <c r="D10" s="6"/>
      <c r="E10" s="6"/>
      <c r="F10" s="6"/>
      <c r="G10" s="7">
        <f>IF(OR($C10="",D10=""),"",$C10*D10)</f>
      </c>
      <c r="H10" s="7">
        <f>IF(OR($C10="",E10=""),"",$C10*E10)</f>
      </c>
      <c r="I10" s="7">
        <f>IF(OR($C10="",F10=""),"",$C10*F10)</f>
      </c>
      <c r="J10" s="8"/>
      <c r="K10" s="5"/>
    </row>
    <row r="11" spans="1:11" x14ac:dyDescent="0.25">
      <c r="A11" s="4"/>
      <c r="B11" s="5"/>
      <c r="C11" s="6"/>
      <c r="D11" s="6"/>
      <c r="E11" s="6"/>
      <c r="F11" s="6"/>
      <c r="G11" s="7">
        <f>IF(OR($C11="",D11=""),"",$C11*D11)</f>
      </c>
      <c r="H11" s="7">
        <f>IF(OR($C11="",E11=""),"",$C11*E11)</f>
      </c>
      <c r="I11" s="7">
        <f>IF(OR($C11="",F11=""),"",$C11*F11)</f>
      </c>
      <c r="J11" s="8"/>
      <c r="K11" s="5"/>
    </row>
    <row r="12" spans="1:11" x14ac:dyDescent="0.25">
      <c r="A12" s="4"/>
      <c r="B12" s="5"/>
      <c r="C12" s="6"/>
      <c r="D12" s="6"/>
      <c r="E12" s="6"/>
      <c r="F12" s="6"/>
      <c r="G12" s="7">
        <f>IF(OR($C12="",D12=""),"",$C12*D12)</f>
      </c>
      <c r="H12" s="7">
        <f>IF(OR($C12="",E12=""),"",$C12*E12)</f>
      </c>
      <c r="I12" s="7">
        <f>IF(OR($C12="",F12=""),"",$C12*F12)</f>
      </c>
      <c r="J12" s="8"/>
      <c r="K12" s="5"/>
    </row>
    <row r="13" spans="1:11" x14ac:dyDescent="0.25">
      <c r="A13" s="4"/>
      <c r="B13" s="5"/>
      <c r="C13" s="6"/>
      <c r="D13" s="6"/>
      <c r="E13" s="6"/>
      <c r="F13" s="6"/>
      <c r="G13" s="7">
        <f>IF(OR($C13="",D13=""),"",$C13*D13)</f>
      </c>
      <c r="H13" s="7">
        <f>IF(OR($C13="",E13=""),"",$C13*E13)</f>
      </c>
      <c r="I13" s="7">
        <f>IF(OR($C13="",F13=""),"",$C13*F13)</f>
      </c>
      <c r="J13" s="8"/>
      <c r="K13" s="5"/>
    </row>
    <row r="14" spans="1:11" x14ac:dyDescent="0.25">
      <c r="A14" s="4"/>
      <c r="B14" s="5"/>
      <c r="C14" s="6"/>
      <c r="D14" s="6"/>
      <c r="E14" s="6"/>
      <c r="F14" s="6"/>
      <c r="G14" s="7">
        <f>IF(OR($C14="",D14=""),"",$C14*D14)</f>
      </c>
      <c r="H14" s="7">
        <f>IF(OR($C14="",E14=""),"",$C14*E14)</f>
      </c>
      <c r="I14" s="7">
        <f>IF(OR($C14="",F14=""),"",$C14*F14)</f>
      </c>
      <c r="J14" s="8"/>
      <c r="K14" s="5"/>
    </row>
    <row r="15" spans="1:11" x14ac:dyDescent="0.25">
      <c r="A15" s="4"/>
      <c r="B15" s="5"/>
      <c r="C15" s="6"/>
      <c r="D15" s="6"/>
      <c r="E15" s="6"/>
      <c r="F15" s="6"/>
      <c r="G15" s="7">
        <f>IF(OR($C15="",D15=""),"",$C15*D15)</f>
      </c>
      <c r="H15" s="7">
        <f>IF(OR($C15="",E15=""),"",$C15*E15)</f>
      </c>
      <c r="I15" s="7">
        <f>IF(OR($C15="",F15=""),"",$C15*F15)</f>
      </c>
      <c r="J15" s="8"/>
      <c r="K15" s="5"/>
    </row>
    <row r="16" spans="1:11" x14ac:dyDescent="0.25">
      <c r="A16" s="4"/>
      <c r="B16" s="5"/>
      <c r="C16" s="6"/>
      <c r="D16" s="6"/>
      <c r="E16" s="6"/>
      <c r="F16" s="6"/>
      <c r="G16" s="7">
        <f>IF(OR($C16="",D16=""),"",$C16*D16)</f>
      </c>
      <c r="H16" s="7">
        <f>IF(OR($C16="",E16=""),"",$C16*E16)</f>
      </c>
      <c r="I16" s="7">
        <f>IF(OR($C16="",F16=""),"",$C16*F16)</f>
      </c>
      <c r="J16" s="8"/>
      <c r="K16" s="5"/>
    </row>
    <row r="17" spans="1:11" x14ac:dyDescent="0.25">
      <c r="A17" s="4"/>
      <c r="B17" s="5"/>
      <c r="C17" s="6"/>
      <c r="D17" s="6"/>
      <c r="E17" s="6"/>
      <c r="F17" s="6"/>
      <c r="G17" s="7">
        <f>IF(OR($C17="",D17=""),"",$C17*D17)</f>
      </c>
      <c r="H17" s="7">
        <f>IF(OR($C17="",E17=""),"",$C17*E17)</f>
      </c>
      <c r="I17" s="7">
        <f>IF(OR($C17="",F17=""),"",$C17*F17)</f>
      </c>
      <c r="J17" s="8"/>
      <c r="K17" s="5"/>
    </row>
    <row r="18" spans="1:11" x14ac:dyDescent="0.25">
      <c r="A18" s="4"/>
      <c r="B18" s="5"/>
      <c r="C18" s="6"/>
      <c r="D18" s="6"/>
      <c r="E18" s="6"/>
      <c r="F18" s="6"/>
      <c r="G18" s="7">
        <f>IF(OR($C18="",D18=""),"",$C18*D18)</f>
      </c>
      <c r="H18" s="7">
        <f>IF(OR($C18="",E18=""),"",$C18*E18)</f>
      </c>
      <c r="I18" s="7">
        <f>IF(OR($C18="",F18=""),"",$C18*F18)</f>
      </c>
      <c r="J18" s="8"/>
      <c r="K18" s="5"/>
    </row>
    <row r="19" spans="1:11" x14ac:dyDescent="0.25">
      <c r="A19" s="4"/>
      <c r="B19" s="5"/>
      <c r="C19" s="6"/>
      <c r="D19" s="6"/>
      <c r="E19" s="6"/>
      <c r="F19" s="6"/>
      <c r="G19" s="7">
        <f>IF(OR($C19="",D19=""),"",$C19*D19)</f>
      </c>
      <c r="H19" s="7">
        <f>IF(OR($C19="",E19=""),"",$C19*E19)</f>
      </c>
      <c r="I19" s="7">
        <f>IF(OR($C19="",F19=""),"",$C19*F19)</f>
      </c>
      <c r="J19" s="8"/>
      <c r="K19" s="5"/>
    </row>
    <row r="20" spans="1:11" x14ac:dyDescent="0.25">
      <c r="A20" s="4"/>
      <c r="B20" s="5"/>
      <c r="C20" s="6"/>
      <c r="D20" s="6"/>
      <c r="E20" s="6"/>
      <c r="F20" s="6"/>
      <c r="G20" s="7">
        <f>IF(OR($C20="",D20=""),"",$C20*D20)</f>
      </c>
      <c r="H20" s="7">
        <f>IF(OR($C20="",E20=""),"",$C20*E20)</f>
      </c>
      <c r="I20" s="7">
        <f>IF(OR($C20="",F20=""),"",$C20*F20)</f>
      </c>
      <c r="J20" s="8"/>
      <c r="K20" s="5"/>
    </row>
    <row r="21" spans="1:11" x14ac:dyDescent="0.25">
      <c r="A21" s="4"/>
      <c r="B21" s="5"/>
      <c r="C21" s="6"/>
      <c r="D21" s="6"/>
      <c r="E21" s="6"/>
      <c r="F21" s="6"/>
      <c r="G21" s="7">
        <f>IF(OR($C21="",D21=""),"",$C21*D21)</f>
      </c>
      <c r="H21" s="7">
        <f>IF(OR($C21="",E21=""),"",$C21*E21)</f>
      </c>
      <c r="I21" s="7">
        <f>IF(OR($C21="",F21=""),"",$C21*F21)</f>
      </c>
      <c r="J21" s="8"/>
      <c r="K21" s="5"/>
    </row>
    <row r="22" spans="1:11" x14ac:dyDescent="0.25">
      <c r="A22" s="4"/>
      <c r="B22" s="5"/>
      <c r="C22" s="6"/>
      <c r="D22" s="6"/>
      <c r="E22" s="6"/>
      <c r="F22" s="6"/>
      <c r="G22" s="7">
        <f>IF(OR($C22="",D22=""),"",$C22*D22)</f>
      </c>
      <c r="H22" s="7">
        <f>IF(OR($C22="",E22=""),"",$C22*E22)</f>
      </c>
      <c r="I22" s="7">
        <f>IF(OR($C22="",F22=""),"",$C22*F22)</f>
      </c>
      <c r="J22" s="8"/>
      <c r="K22" s="5"/>
    </row>
    <row r="23" spans="1:11" x14ac:dyDescent="0.25">
      <c r="A23" s="4"/>
      <c r="B23" s="5"/>
      <c r="C23" s="6"/>
      <c r="D23" s="6"/>
      <c r="E23" s="6"/>
      <c r="F23" s="6"/>
      <c r="G23" s="7">
        <f>IF(OR($C23="",D23=""),"",$C23*D23)</f>
      </c>
      <c r="H23" s="7">
        <f>IF(OR($C23="",E23=""),"",$C23*E23)</f>
      </c>
      <c r="I23" s="7">
        <f>IF(OR($C23="",F23=""),"",$C23*F23)</f>
      </c>
      <c r="J23" s="8"/>
      <c r="K23" s="5"/>
    </row>
    <row r="24" spans="1:11" x14ac:dyDescent="0.25">
      <c r="A24" s="4"/>
      <c r="B24" s="5"/>
      <c r="C24" s="6"/>
      <c r="D24" s="6"/>
      <c r="E24" s="6"/>
      <c r="F24" s="6"/>
      <c r="G24" s="7">
        <f>IF(OR($C24="",D24=""),"",$C24*D24)</f>
      </c>
      <c r="H24" s="7">
        <f>IF(OR($C24="",E24=""),"",$C24*E24)</f>
      </c>
      <c r="I24" s="7">
        <f>IF(OR($C24="",F24=""),"",$C24*F24)</f>
      </c>
      <c r="J24" s="8"/>
      <c r="K24" s="5"/>
    </row>
    <row r="25" spans="1:11" x14ac:dyDescent="0.25">
      <c r="A25" s="4"/>
      <c r="B25" s="5"/>
      <c r="C25" s="6"/>
      <c r="D25" s="6"/>
      <c r="E25" s="6"/>
      <c r="F25" s="6"/>
      <c r="G25" s="7">
        <f>IF(OR($C25="",D25=""),"",$C25*D25)</f>
      </c>
      <c r="H25" s="7">
        <f>IF(OR($C25="",E25=""),"",$C25*E25)</f>
      </c>
      <c r="I25" s="7">
        <f>IF(OR($C25="",F25=""),"",$C25*F25)</f>
      </c>
      <c r="J25" s="8"/>
      <c r="K25" s="5"/>
    </row>
    <row r="26" spans="1:11" x14ac:dyDescent="0.25">
      <c r="A26" s="4"/>
      <c r="B26" s="5"/>
      <c r="C26" s="6"/>
      <c r="D26" s="6"/>
      <c r="E26" s="6"/>
      <c r="F26" s="6"/>
      <c r="G26" s="7">
        <f>IF(OR($C26="",D26=""),"",$C26*D26)</f>
      </c>
      <c r="H26" s="7">
        <f>IF(OR($C26="",E26=""),"",$C26*E26)</f>
      </c>
      <c r="I26" s="7">
        <f>IF(OR($C26="",F26=""),"",$C26*F26)</f>
      </c>
      <c r="J26" s="8"/>
      <c r="K26" s="5"/>
    </row>
    <row r="27" spans="1:11" x14ac:dyDescent="0.25">
      <c r="A27" s="4"/>
      <c r="B27" s="5"/>
      <c r="C27" s="6"/>
      <c r="D27" s="6"/>
      <c r="E27" s="6"/>
      <c r="F27" s="6"/>
      <c r="G27" s="7">
        <f>IF(OR($C27="",D27=""),"",$C27*D27)</f>
      </c>
      <c r="H27" s="7">
        <f>IF(OR($C27="",E27=""),"",$C27*E27)</f>
      </c>
      <c r="I27" s="7">
        <f>IF(OR($C27="",F27=""),"",$C27*F27)</f>
      </c>
      <c r="J27" s="8"/>
      <c r="K27" s="5"/>
    </row>
    <row r="28" spans="1:11" x14ac:dyDescent="0.25">
      <c r="A28" s="4"/>
      <c r="B28" s="5"/>
      <c r="C28" s="6"/>
      <c r="D28" s="6"/>
      <c r="E28" s="6"/>
      <c r="F28" s="6"/>
      <c r="G28" s="7">
        <f>IF(OR($C28="",D28=""),"",$C28*D28)</f>
      </c>
      <c r="H28" s="7">
        <f>IF(OR($C28="",E28=""),"",$C28*E28)</f>
      </c>
      <c r="I28" s="7">
        <f>IF(OR($C28="",F28=""),"",$C28*F28)</f>
      </c>
      <c r="J28" s="8"/>
      <c r="K28" s="5"/>
    </row>
    <row r="29" spans="1:11" x14ac:dyDescent="0.25">
      <c r="A29" s="4"/>
      <c r="B29" s="5"/>
      <c r="C29" s="6"/>
      <c r="D29" s="6"/>
      <c r="E29" s="6"/>
      <c r="F29" s="6"/>
      <c r="G29" s="7">
        <f>IF(OR($C29="",D29=""),"",$C29*D29)</f>
      </c>
      <c r="H29" s="7">
        <f>IF(OR($C29="",E29=""),"",$C29*E29)</f>
      </c>
      <c r="I29" s="7">
        <f>IF(OR($C29="",F29=""),"",$C29*F29)</f>
      </c>
      <c r="J29" s="8"/>
      <c r="K29" s="5"/>
    </row>
    <row r="30" spans="1:11" x14ac:dyDescent="0.25">
      <c r="A30" s="4"/>
      <c r="B30" s="5"/>
      <c r="C30" s="6"/>
      <c r="D30" s="6"/>
      <c r="E30" s="6"/>
      <c r="F30" s="6"/>
      <c r="G30" s="7">
        <f>IF(OR($C30="",D30=""),"",$C30*D30)</f>
      </c>
      <c r="H30" s="7">
        <f>IF(OR($C30="",E30=""),"",$C30*E30)</f>
      </c>
      <c r="I30" s="7">
        <f>IF(OR($C30="",F30=""),"",$C30*F30)</f>
      </c>
      <c r="J30" s="8"/>
      <c r="K30" s="5"/>
    </row>
    <row r="31" spans="1:11" x14ac:dyDescent="0.25">
      <c r="A31" s="4"/>
      <c r="B31" s="5"/>
      <c r="C31" s="6"/>
      <c r="D31" s="6"/>
      <c r="E31" s="6"/>
      <c r="F31" s="6"/>
      <c r="G31" s="7">
        <f>IF(OR($C31="",D31=""),"",$C31*D31)</f>
      </c>
      <c r="H31" s="7">
        <f>IF(OR($C31="",E31=""),"",$C31*E31)</f>
      </c>
      <c r="I31" s="7">
        <f>IF(OR($C31="",F31=""),"",$C31*F31)</f>
      </c>
      <c r="J31" s="8"/>
      <c r="K31" s="5"/>
    </row>
    <row r="32" spans="1:11" x14ac:dyDescent="0.25">
      <c r="A32" s="4"/>
      <c r="B32" s="5"/>
      <c r="C32" s="6"/>
      <c r="D32" s="6"/>
      <c r="E32" s="6"/>
      <c r="F32" s="6"/>
      <c r="G32" s="7">
        <f>IF(OR($C32="",D32=""),"",$C32*D32)</f>
      </c>
      <c r="H32" s="7">
        <f>IF(OR($C32="",E32=""),"",$C32*E32)</f>
      </c>
      <c r="I32" s="7">
        <f>IF(OR($C32="",F32=""),"",$C32*F32)</f>
      </c>
      <c r="J32" s="8"/>
      <c r="K32" s="5"/>
    </row>
    <row r="33" spans="1:11" x14ac:dyDescent="0.25">
      <c r="A33" s="4"/>
      <c r="B33" s="5"/>
      <c r="C33" s="6"/>
      <c r="D33" s="6"/>
      <c r="E33" s="6"/>
      <c r="F33" s="6"/>
      <c r="G33" s="7">
        <f>IF(OR($C33="",D33=""),"",$C33*D33)</f>
      </c>
      <c r="H33" s="7">
        <f>IF(OR($C33="",E33=""),"",$C33*E33)</f>
      </c>
      <c r="I33" s="7">
        <f>IF(OR($C33="",F33=""),"",$C33*F33)</f>
      </c>
      <c r="J33" s="8"/>
      <c r="K33" s="5"/>
    </row>
    <row r="34" spans="1:11" x14ac:dyDescent="0.25">
      <c r="A34" s="9" t="s">
        <v>29</v>
      </c>
      <c r="B34" s="9"/>
      <c r="C34" s="10">
        <f>SUM(C4:C33)</f>
      </c>
      <c r="D34" s="9"/>
      <c r="E34" s="9"/>
      <c r="F34" s="9"/>
      <c r="G34" s="9">
        <f>SUM(G4:G33)</f>
      </c>
      <c r="H34" s="9">
        <f>SUM(H4:H33)</f>
      </c>
      <c r="I34" s="9">
        <f>SUM(I4:I33)</f>
      </c>
      <c r="J34" s="9"/>
      <c r="K34" s="9"/>
    </row>
  </sheetData>
  <autoFilter ref="A3:K3"/>
  <mergeCells count="2">
    <mergeCell ref="A1:K1"/>
    <mergeCell ref="A2:K2"/>
  </mergeCells>
  <dataValidations count="4">
    <dataValidation type="list" allowBlank="1" sqref="A10:A33">
      <formula1>"機能,費用,セキュリティ,サポート,使いやすさ,実績・続く力,契約条件"</formula1>
    </dataValidation>
    <dataValidation type="list" allowBlank="1" sqref="A4:A33">
      <formula1>"機能,費用,セキュリティ,サポート,使いやすさ,実績・続く力,契約条件"</formula1>
    </dataValidation>
    <dataValidation type="list" allowBlank="1" sqref="J10:J33">
      <formula1>"○"</formula1>
    </dataValidation>
    <dataValidation type="list" allowBlank="1" sqref="J4:J33">
      <formula1>"○"</formula1>
    </dataValidation>
  </dataValidation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 showGridLines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26" customWidth="1"/>
    <col min="2" max="3" width="12" customWidth="1"/>
    <col min="4" max="4" width="14" customWidth="1"/>
    <col min="5" max="5" width="12" customWidth="1"/>
    <col min="6" max="6" width="14" customWidth="1"/>
    <col min="8" max="9" width="12" customWidth="1"/>
    <col min="10" max="10" width="32" customWidth="1"/>
  </cols>
  <sheetData>
    <row r="1" ht="28" customHeight="1" spans="1:10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32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  <c r="G3" s="3" t="s">
        <v>38</v>
      </c>
      <c r="H3" s="3" t="s">
        <v>39</v>
      </c>
      <c r="I3" s="3" t="s">
        <v>40</v>
      </c>
      <c r="J3" s="3" t="s">
        <v>41</v>
      </c>
    </row>
    <row r="4" spans="1:10" x14ac:dyDescent="0.25">
      <c r="A4" s="5" t="s">
        <v>42</v>
      </c>
      <c r="B4" s="11">
        <v>300000</v>
      </c>
      <c r="C4" s="11">
        <v>45000</v>
      </c>
      <c r="D4" s="11">
        <v>0</v>
      </c>
      <c r="E4" s="11">
        <v>60000</v>
      </c>
      <c r="F4" s="7">
        <f>IF(A4="","",TEXT(B4+C4*60+(D4+E4)*5,"#,##0")&amp;"円")</f>
      </c>
      <c r="G4" s="6">
        <v>15</v>
      </c>
      <c r="H4" s="7">
        <f>IF(OR(A4="",G4="",G4=0),"",TEXT(ROUND((B4+C4*60+(D4+E4)*5)/60/G4,0),"#,##0")&amp;"円")</f>
      </c>
      <c r="I4" s="5" t="s">
        <v>43</v>
      </c>
      <c r="J4" s="5" t="s">
        <v>44</v>
      </c>
    </row>
    <row r="5" spans="1:10" x14ac:dyDescent="0.25">
      <c r="A5" s="5" t="s">
        <v>45</v>
      </c>
      <c r="B5" s="11">
        <v>0</v>
      </c>
      <c r="C5" s="11">
        <v>60000</v>
      </c>
      <c r="D5" s="11">
        <v>0</v>
      </c>
      <c r="E5" s="11">
        <v>0</v>
      </c>
      <c r="F5" s="7">
        <f>IF(A5="","",TEXT(B5+C5*60+(D5+E5)*5,"#,##0")&amp;"円")</f>
      </c>
      <c r="G5" s="6">
        <v>15</v>
      </c>
      <c r="H5" s="7">
        <f>IF(OR(A5="",G5="",G5=0),"",TEXT(ROUND((B5+C5*60+(D5+E5)*5)/60/G5,0),"#,##0")&amp;"円")</f>
      </c>
      <c r="I5" s="5" t="s">
        <v>46</v>
      </c>
      <c r="J5" s="5" t="s">
        <v>47</v>
      </c>
    </row>
    <row r="6" spans="1:10" x14ac:dyDescent="0.25">
      <c r="A6" s="5" t="s">
        <v>48</v>
      </c>
      <c r="B6" s="11">
        <v>1800000</v>
      </c>
      <c r="C6" s="11">
        <v>0</v>
      </c>
      <c r="D6" s="11">
        <v>240000</v>
      </c>
      <c r="E6" s="11">
        <v>120000</v>
      </c>
      <c r="F6" s="7">
        <f>IF(A6="","",TEXT(B6+C6*60+(D6+E6)*5,"#,##0")&amp;"円")</f>
      </c>
      <c r="G6" s="6">
        <v>15</v>
      </c>
      <c r="H6" s="7">
        <f>IF(OR(A6="",G6="",G6=0),"",TEXT(ROUND((B6+C6*60+(D6+E6)*5)/60/G6,0),"#,##0")&amp;"円")</f>
      </c>
      <c r="I6" s="5" t="s">
        <v>49</v>
      </c>
      <c r="J6" s="5" t="s">
        <v>50</v>
      </c>
    </row>
    <row r="7" spans="1:10" x14ac:dyDescent="0.25">
      <c r="A7" s="5"/>
      <c r="B7" s="11"/>
      <c r="C7" s="11"/>
      <c r="D7" s="11"/>
      <c r="E7" s="11"/>
      <c r="F7" s="7">
        <f>IF(A7="","",TEXT(B7+C7*60+(D7+E7)*5,"#,##0")&amp;"円")</f>
      </c>
      <c r="G7" s="6"/>
      <c r="H7" s="7">
        <f>IF(OR(A7="",G7="",G7=0),"",TEXT(ROUND((B7+C7*60+(D7+E7)*5)/60/G7,0),"#,##0")&amp;"円")</f>
      </c>
      <c r="I7" s="5"/>
      <c r="J7" s="5"/>
    </row>
    <row r="8" spans="1:10" x14ac:dyDescent="0.25">
      <c r="A8" s="5"/>
      <c r="B8" s="11"/>
      <c r="C8" s="11"/>
      <c r="D8" s="11"/>
      <c r="E8" s="11"/>
      <c r="F8" s="7">
        <f>IF(A8="","",TEXT(B8+C8*60+(D8+E8)*5,"#,##0")&amp;"円")</f>
      </c>
      <c r="G8" s="6"/>
      <c r="H8" s="7">
        <f>IF(OR(A8="",G8="",G8=0),"",TEXT(ROUND((B8+C8*60+(D8+E8)*5)/60/G8,0),"#,##0")&amp;"円")</f>
      </c>
      <c r="I8" s="5"/>
      <c r="J8" s="5"/>
    </row>
    <row r="9" spans="1:10" x14ac:dyDescent="0.25">
      <c r="A9" s="5"/>
      <c r="B9" s="11"/>
      <c r="C9" s="11"/>
      <c r="D9" s="11"/>
      <c r="E9" s="11"/>
      <c r="F9" s="7">
        <f>IF(A9="","",TEXT(B9+C9*60+(D9+E9)*5,"#,##0")&amp;"円")</f>
      </c>
      <c r="G9" s="6"/>
      <c r="H9" s="7">
        <f>IF(OR(A9="",G9="",G9=0),"",TEXT(ROUND((B9+C9*60+(D9+E9)*5)/60/G9,0),"#,##0")&amp;"円")</f>
      </c>
      <c r="I9" s="5"/>
      <c r="J9" s="5"/>
    </row>
    <row r="10" spans="1:10" x14ac:dyDescent="0.25">
      <c r="A10" s="5"/>
      <c r="B10" s="11"/>
      <c r="C10" s="11"/>
      <c r="D10" s="11"/>
      <c r="E10" s="11"/>
      <c r="F10" s="7">
        <f>IF(A10="","",TEXT(B10+C10*60+(D10+E10)*5,"#,##0")&amp;"円")</f>
      </c>
      <c r="G10" s="6"/>
      <c r="H10" s="7">
        <f>IF(OR(A10="",G10="",G10=0),"",TEXT(ROUND((B10+C10*60+(D10+E10)*5)/60/G10,0),"#,##0")&amp;"円")</f>
      </c>
      <c r="I10" s="5"/>
      <c r="J10" s="5"/>
    </row>
    <row r="11" spans="1:10" x14ac:dyDescent="0.25">
      <c r="A11" s="5"/>
      <c r="B11" s="11"/>
      <c r="C11" s="11"/>
      <c r="D11" s="11"/>
      <c r="E11" s="11"/>
      <c r="F11" s="7">
        <f>IF(A11="","",TEXT(B11+C11*60+(D11+E11)*5,"#,##0")&amp;"円")</f>
      </c>
      <c r="G11" s="6"/>
      <c r="H11" s="7">
        <f>IF(OR(A11="",G11="",G11=0),"",TEXT(ROUND((B11+C11*60+(D11+E11)*5)/60/G11,0),"#,##0")&amp;"円")</f>
      </c>
      <c r="I11" s="5"/>
      <c r="J11" s="5"/>
    </row>
    <row r="12" spans="1:10" x14ac:dyDescent="0.25">
      <c r="A12" s="5"/>
      <c r="B12" s="11"/>
      <c r="C12" s="11"/>
      <c r="D12" s="11"/>
      <c r="E12" s="11"/>
      <c r="F12" s="7">
        <f>IF(A12="","",TEXT(B12+C12*60+(D12+E12)*5,"#,##0")&amp;"円")</f>
      </c>
      <c r="G12" s="6"/>
      <c r="H12" s="7">
        <f>IF(OR(A12="",G12="",G12=0),"",TEXT(ROUND((B12+C12*60+(D12+E12)*5)/60/G12,0),"#,##0")&amp;"円")</f>
      </c>
      <c r="I12" s="5"/>
      <c r="J12" s="5"/>
    </row>
    <row r="13" spans="1:10" x14ac:dyDescent="0.25">
      <c r="A13" s="5"/>
      <c r="B13" s="11"/>
      <c r="C13" s="11"/>
      <c r="D13" s="11"/>
      <c r="E13" s="11"/>
      <c r="F13" s="7">
        <f>IF(A13="","",TEXT(B13+C13*60+(D13+E13)*5,"#,##0")&amp;"円")</f>
      </c>
      <c r="G13" s="6"/>
      <c r="H13" s="7">
        <f>IF(OR(A13="",G13="",G13=0),"",TEXT(ROUND((B13+C13*60+(D13+E13)*5)/60/G13,0),"#,##0")&amp;"円")</f>
      </c>
      <c r="I13" s="5"/>
      <c r="J13" s="5"/>
    </row>
  </sheetData>
  <autoFilter ref="A3:J3"/>
  <mergeCells count="2">
    <mergeCell ref="A1:J1"/>
    <mergeCell ref="A2:J2"/>
  </mergeCells>
  <pageMargins left="0.4" right="0.4" top="0.5" bottom="0.6" header="0.3" footer="0.3"/>
  <pageSetup paperSize="9" orientation="landscape" fitToWidth="1" fitToHeight="0"/>
  <headerFooter>
    <oddFooter>&amp;L&amp;8情シスのミカタ(it-mikata.gameagelayer.com)の無料テンプレ&amp;R&amp;8&amp;P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12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12" t="s">
        <v>51</v>
      </c>
    </row>
    <row r="3" spans="2:2" x14ac:dyDescent="0.25">
      <c r="B3" s="13" t="s">
        <v>52</v>
      </c>
    </row>
    <row r="4" spans="2:2" x14ac:dyDescent="0.25">
      <c r="B4" s="13" t="s">
        <v>53</v>
      </c>
    </row>
    <row r="5" spans="2:2" x14ac:dyDescent="0.25">
      <c r="B5" s="13" t="s">
        <v>54</v>
      </c>
    </row>
    <row r="6" spans="2:2" x14ac:dyDescent="0.25">
      <c r="B6" s="13" t="s">
        <v>55</v>
      </c>
    </row>
    <row r="7" spans="2:2" x14ac:dyDescent="0.25">
      <c r="B7" s="13" t="s">
        <v>56</v>
      </c>
    </row>
    <row r="8" spans="2:2" x14ac:dyDescent="0.25">
      <c r="B8" s="13" t="s">
        <v>57</v>
      </c>
    </row>
    <row r="9" spans="2:2" x14ac:dyDescent="0.25">
      <c r="B9" s="13" t="s">
        <v>58</v>
      </c>
    </row>
    <row r="10" spans="2:2" x14ac:dyDescent="0.25">
      <c r="B10" s="13" t="s">
        <v>59</v>
      </c>
    </row>
    <row r="11" spans="2:2" x14ac:dyDescent="0.25">
      <c r="B11" s="13" t="s">
        <v>60</v>
      </c>
    </row>
    <row r="12" spans="2:2" x14ac:dyDescent="0.25">
      <c r="B12" s="13" t="s">
        <v>61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10" customWidth="1"/>
  </cols>
  <sheetData>
    <row r="1" spans="2:2" x14ac:dyDescent="0.25">
      <c r="B1" s="12" t="s">
        <v>62</v>
      </c>
    </row>
    <row r="3" spans="2:2" x14ac:dyDescent="0.25">
      <c r="B3" s="13" t="s">
        <v>63</v>
      </c>
    </row>
    <row r="4" spans="2:2" x14ac:dyDescent="0.25">
      <c r="B4" s="13" t="s">
        <v>64</v>
      </c>
    </row>
    <row r="5" spans="2:2" x14ac:dyDescent="0.25">
      <c r="B5" s="13" t="s">
        <v>65</v>
      </c>
    </row>
    <row r="6" spans="2:2" x14ac:dyDescent="0.25">
      <c r="B6" s="13" t="s">
        <v>66</v>
      </c>
    </row>
    <row r="7" spans="2:2" x14ac:dyDescent="0.25">
      <c r="B7" s="13" t="s">
        <v>67</v>
      </c>
    </row>
    <row r="8" spans="2:2" x14ac:dyDescent="0.25">
      <c r="B8" s="13" t="s">
        <v>68</v>
      </c>
    </row>
    <row r="9" spans="2:2" x14ac:dyDescent="0.25">
      <c r="B9" s="13" t="s">
        <v>69</v>
      </c>
    </row>
  </sheetData>
  <pageMargins left="0.5" right="0.5" top="0.6" bottom="0.6" header="0.3" footer="0.3"/>
  <pageSetup paperSize="9" orientation="portrait" fitToWidth="1" fitToHeight="0"/>
  <headerFooter>
    <oddFooter>&amp;L&amp;8情シスのミカタ(it-mikata.gameagelayer.com)の無料テンプレ&amp;R&amp;8&amp;P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比較表</vt:lpstr>
      <vt:lpstr>費用(5年間)</vt:lpstr>
      <vt:lpstr>評価項目の例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情シスのミカタ</dc:creator>
  <dc:title>ベンダー・サービス比較表(重み付き採点)</dc:title>
  <dc:subject/>
  <dc:description/>
  <cp:keywords/>
  <cp:category/>
  <cp:lastModifiedBy>Unknown</cp:lastModifiedBy>
  <dcterms:created xsi:type="dcterms:W3CDTF">2026-10-03T11:41:18Z</dcterms:created>
  <dcterms:modified xsi:type="dcterms:W3CDTF">2026-10-03T11:41:18Z</dcterms:modified>
</cp:coreProperties>
</file>