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予算" state="visible" r:id="rId4"/>
    <sheet sheetId="2" name="実績" state="visible" r:id="rId5"/>
    <sheet sheetId="3" name="月別の予実" state="visible" r:id="rId6"/>
    <sheet sheetId="4" name="費目別の予実" state="visible" r:id="rId7"/>
    <sheet sheetId="5" name="使い方" state="visible" r:id="rId8"/>
  </sheets>
  <definedNames>
    <definedName name="_xlnm.Print_Titles" localSheetId="0">'予算'!$3:$3</definedName>
    <definedName name="_xlnm.Print_Titles" localSheetId="1">'実績'!$3:$3</definedName>
    <definedName name="_xlnm.Print_Titles" localSheetId="2">'月別の予実'!$3:$3</definedName>
    <definedName name="_xlnm.Print_Titles" localSheetId="3">'費目別の予実'!$3:$3</definedName>
  </definedNames>
  <calcPr calcId="171027"/>
</workbook>
</file>

<file path=xl/sharedStrings.xml><?xml version="1.0" encoding="utf-8"?>
<sst xmlns="http://schemas.openxmlformats.org/spreadsheetml/2006/main" count="114" uniqueCount="87">
  <si>
    <t>IT予算(【2026】年度)</t>
  </si>
  <si>
    <t>1行に1つの支払いです。年合計・実績の累計・差額・消化率は式なので、書き込まないでください。</t>
  </si>
  <si>
    <t>予算番号</t>
  </si>
  <si>
    <t>費目</t>
  </si>
  <si>
    <t>内容</t>
  </si>
  <si>
    <t>ベンダー</t>
  </si>
  <si>
    <t>維持・新規</t>
  </si>
  <si>
    <t>支払いの形</t>
  </si>
  <si>
    <t>払う月</t>
  </si>
  <si>
    <t>金額(1回分)</t>
  </si>
  <si>
    <t>年合計</t>
  </si>
  <si>
    <t>実績の累計</t>
  </si>
  <si>
    <t>差額</t>
  </si>
  <si>
    <t>消化率</t>
  </si>
  <si>
    <t>メモ</t>
  </si>
  <si>
    <t>B-01</t>
  </si>
  <si>
    <t>ソフト・クラウド</t>
  </si>
  <si>
    <t>グループウェア(40人分)</t>
  </si>
  <si>
    <t>ベンダーA</t>
  </si>
  <si>
    <t>維持</t>
  </si>
  <si>
    <t>毎月</t>
  </si>
  <si>
    <t>4月に人数を見直す</t>
  </si>
  <si>
    <t>B-02</t>
  </si>
  <si>
    <t>PC・機器</t>
  </si>
  <si>
    <t>PCの入れ替え(4年たった8台)</t>
  </si>
  <si>
    <t>ベンダーB</t>
  </si>
  <si>
    <t>新規</t>
  </si>
  <si>
    <t>一度だけ</t>
  </si>
  <si>
    <t>メモリの値上がりで高くなるおそれ</t>
  </si>
  <si>
    <t>B-03</t>
  </si>
  <si>
    <t>通信・回線</t>
  </si>
  <si>
    <t>光回線と固定IP</t>
  </si>
  <si>
    <t>ベンダーC</t>
  </si>
  <si>
    <t>B-04</t>
  </si>
  <si>
    <t>セキュリティ</t>
  </si>
  <si>
    <t>EDR(45台・年契約)</t>
  </si>
  <si>
    <t>ベンダーD</t>
  </si>
  <si>
    <t>年1回</t>
  </si>
  <si>
    <t>10月に更新</t>
  </si>
  <si>
    <t>B-05</t>
  </si>
  <si>
    <t>保守・外部委託</t>
  </si>
  <si>
    <t>複合機の保守</t>
  </si>
  <si>
    <t>ベンダーE</t>
  </si>
  <si>
    <t>合計</t>
  </si>
  <si>
    <t>実績(支払いの記録)</t>
  </si>
  <si>
    <t>請求書やカードの明細が来たら1行足します。予算番号を入れると費目が自動で入ります。予算にない支払いは予算番号を空けます。</t>
  </si>
  <si>
    <t>支払日</t>
  </si>
  <si>
    <t>月</t>
  </si>
  <si>
    <t>支払先・内容</t>
  </si>
  <si>
    <t>金額(税込)</t>
  </si>
  <si>
    <t>支払い方法</t>
  </si>
  <si>
    <t>メモ(請求書番号など)</t>
  </si>
  <si>
    <t>ベンダーA グループウェア 4月分</t>
  </si>
  <si>
    <t>口座振替</t>
  </si>
  <si>
    <t>ベンダーA グループウェア 5月分</t>
  </si>
  <si>
    <t>ベンダーB PC 8台</t>
  </si>
  <si>
    <t>請求書払い</t>
  </si>
  <si>
    <t>予算より48,000円高い</t>
  </si>
  <si>
    <t>Web会議用のカメラ 2台</t>
  </si>
  <si>
    <t>法人カード</t>
  </si>
  <si>
    <t>会議室を増やしたため急ぎで購入</t>
  </si>
  <si>
    <t>月別の予算と実績</t>
  </si>
  <si>
    <t>月の列は年度の始まりの月から並べます。4月始まりでない会社は、月の数字を書き換えます。</t>
  </si>
  <si>
    <t>予算</t>
  </si>
  <si>
    <t>実績</t>
  </si>
  <si>
    <t>判定</t>
  </si>
  <si>
    <t>PC 8台の入れ替え</t>
  </si>
  <si>
    <t>会議室用のカメラを予算外で購入</t>
  </si>
  <si>
    <t>EDRの更新</t>
  </si>
  <si>
    <t>費目別の予算と実績</t>
  </si>
  <si>
    <t>費目ごとの1年分です。「予算外」は、予算番号を付けずに払ったものの合計です。</t>
  </si>
  <si>
    <t>年間の予算</t>
  </si>
  <si>
    <t>予算の構成比</t>
  </si>
  <si>
    <t>サーバー・クラウド基盤</t>
  </si>
  <si>
    <t>教育・その他</t>
  </si>
  <si>
    <t>予算外</t>
  </si>
  <si>
    <t>使い方</t>
  </si>
  <si>
    <t>このファイルは「予算」「実績」「月別の予実」「費目別の予実」「使い方」の5枚でできています。書き込むのは「予算」と「実績」の2枚だけで、ほかは自動で計算されます。</t>
  </si>
  <si>
    <t>1年度で1ファイルにします。月別の予実は月の数字で集計するので、2年分の支払いを同じファイルに入れると、同じ月が重なって数えられます。</t>
  </si>
  <si>
    <t>予算は1行に1つの支払いです。予算番号(B-01など)は1行ごとに違う番号にし、途中で変えません。</t>
  </si>
  <si>
    <t>支払いの形が「毎月」の行は、1か月分の金額を入れ、払う月は空けます。「年1回」「一度だけ」の行は、払う月(1〜12)と金額を入れます。半年ごとなどの支払いは、行を2つに分けます。</t>
  </si>
  <si>
    <t>維持・新規は、毎年かかる費用(ライセンス・回線・保守)か、今年だけの費用(入れ替え・導入)かの区別です。来年度の予算づくりで、維持の分だけ先に積み上げられます。</t>
  </si>
  <si>
    <t>実績は、請求書やカードの明細が来るたびに1行足します。予算番号を入れると費目が自動で入ります。番号が予算にないと「番号を確認」と出ます。</t>
  </si>
  <si>
    <t>予算外の支払いは予算番号を空けます。費目別の予実で「予算外」として合計されるので、年度の途中で予算の行を足すかを決めます。</t>
  </si>
  <si>
    <t>PCは税法上の耐用年数が4年(サーバー用は5年)です。IT資産管理台帳の経過年数を見て、入れ替えの台数と時期を予算に入れます。</t>
  </si>
  <si>
    <t>金額は税込みでそろえます。税抜きでそろえる会社は、予算と実績の両方を税抜きにします。</t>
  </si>
  <si>
    <t>ライセンスの値上げや為替で、年度の途中に月額が変わることがあります。変わった月から行を分け、メモに理由を書きます。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</si>
</sst>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円&quot;"/>
    <numFmt numFmtId="165" formatCode="yyyy/mm/dd"/>
  </numFmts>
  <fonts count="8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4" borderId="1" xfId="0" applyFont="1" applyFill="1" applyBorder="1"/>
    <xf numFmtId="165" fontId="4" fillId="0" borderId="1" xfId="0" applyNumberFormat="1" applyFont="1" applyBorder="1" applyAlignment="1">
      <alignment horizontal="center" vertical="center"/>
    </xf>
    <xf numFmtId="164" fontId="5" fillId="4" borderId="1" xfId="0" applyNumberFormat="1" applyFont="1" applyFill="1" applyBorder="1"/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2" max="2" width="18" customWidth="1"/>
    <col min="3" max="3" width="26" customWidth="1"/>
    <col min="4" max="4" width="12" customWidth="1"/>
    <col min="6" max="6" width="10" customWidth="1"/>
    <col min="7" max="7" width="7" customWidth="1"/>
    <col min="8" max="11" width="12" customWidth="1"/>
    <col min="12" max="12" width="8" customWidth="1"/>
    <col min="13" max="13" width="2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 x14ac:dyDescent="0.25">
      <c r="A4" s="4" t="s">
        <v>15</v>
      </c>
      <c r="B4" s="5" t="s">
        <v>16</v>
      </c>
      <c r="C4" s="4" t="s">
        <v>17</v>
      </c>
      <c r="D4" s="4" t="s">
        <v>18</v>
      </c>
      <c r="E4" s="5" t="s">
        <v>19</v>
      </c>
      <c r="F4" s="5" t="s">
        <v>20</v>
      </c>
      <c r="G4" s="6"/>
      <c r="H4" s="7">
        <v>76000</v>
      </c>
      <c r="I4" s="8">
        <f>IF(H4="","",IF(F4="毎月",H4*12,H4))</f>
      </c>
      <c r="J4" s="8">
        <f>IF(A4="","",SUMIFS('実績'!$F:$F,'実績'!$C:$C,A4))</f>
      </c>
      <c r="K4" s="8">
        <f>IF(I4="","",I4-J4)</f>
      </c>
      <c r="L4" s="8">
        <f>IF(OR(I4="",I4=0),"",ROUND(J4/I4*100,0)&amp;"%")</f>
      </c>
      <c r="M4" s="4" t="s">
        <v>21</v>
      </c>
    </row>
    <row r="5" spans="1:13" x14ac:dyDescent="0.25">
      <c r="A5" s="4" t="s">
        <v>22</v>
      </c>
      <c r="B5" s="5" t="s">
        <v>23</v>
      </c>
      <c r="C5" s="4" t="s">
        <v>24</v>
      </c>
      <c r="D5" s="4" t="s">
        <v>25</v>
      </c>
      <c r="E5" s="5" t="s">
        <v>26</v>
      </c>
      <c r="F5" s="5" t="s">
        <v>27</v>
      </c>
      <c r="G5" s="6">
        <v>7</v>
      </c>
      <c r="H5" s="7">
        <v>1360000</v>
      </c>
      <c r="I5" s="8">
        <f>IF(H5="","",IF(F5="毎月",H5*12,H5))</f>
      </c>
      <c r="J5" s="8">
        <f>IF(A5="","",SUMIFS('実績'!$F:$F,'実績'!$C:$C,A5))</f>
      </c>
      <c r="K5" s="8">
        <f>IF(I5="","",I5-J5)</f>
      </c>
      <c r="L5" s="8">
        <f>IF(OR(I5="",I5=0),"",ROUND(J5/I5*100,0)&amp;"%")</f>
      </c>
      <c r="M5" s="4" t="s">
        <v>28</v>
      </c>
    </row>
    <row r="6" spans="1:13" x14ac:dyDescent="0.25">
      <c r="A6" s="4" t="s">
        <v>29</v>
      </c>
      <c r="B6" s="5" t="s">
        <v>30</v>
      </c>
      <c r="C6" s="4" t="s">
        <v>31</v>
      </c>
      <c r="D6" s="4" t="s">
        <v>32</v>
      </c>
      <c r="E6" s="5" t="s">
        <v>19</v>
      </c>
      <c r="F6" s="5" t="s">
        <v>20</v>
      </c>
      <c r="G6" s="6"/>
      <c r="H6" s="7">
        <v>8800</v>
      </c>
      <c r="I6" s="8">
        <f>IF(H6="","",IF(F6="毎月",H6*12,H6))</f>
      </c>
      <c r="J6" s="8">
        <f>IF(A6="","",SUMIFS('実績'!$F:$F,'実績'!$C:$C,A6))</f>
      </c>
      <c r="K6" s="8">
        <f>IF(I6="","",I6-J6)</f>
      </c>
      <c r="L6" s="8">
        <f>IF(OR(I6="",I6=0),"",ROUND(J6/I6*100,0)&amp;"%")</f>
      </c>
      <c r="M6" s="4"/>
    </row>
    <row r="7" spans="1:13" x14ac:dyDescent="0.25">
      <c r="A7" s="4" t="s">
        <v>33</v>
      </c>
      <c r="B7" s="5" t="s">
        <v>34</v>
      </c>
      <c r="C7" s="4" t="s">
        <v>35</v>
      </c>
      <c r="D7" s="4" t="s">
        <v>36</v>
      </c>
      <c r="E7" s="5" t="s">
        <v>19</v>
      </c>
      <c r="F7" s="5" t="s">
        <v>37</v>
      </c>
      <c r="G7" s="6">
        <v>10</v>
      </c>
      <c r="H7" s="7">
        <v>405000</v>
      </c>
      <c r="I7" s="8">
        <f>IF(H7="","",IF(F7="毎月",H7*12,H7))</f>
      </c>
      <c r="J7" s="8">
        <f>IF(A7="","",SUMIFS('実績'!$F:$F,'実績'!$C:$C,A7))</f>
      </c>
      <c r="K7" s="8">
        <f>IF(I7="","",I7-J7)</f>
      </c>
      <c r="L7" s="8">
        <f>IF(OR(I7="",I7=0),"",ROUND(J7/I7*100,0)&amp;"%")</f>
      </c>
      <c r="M7" s="4" t="s">
        <v>38</v>
      </c>
    </row>
    <row r="8" spans="1:13" x14ac:dyDescent="0.25">
      <c r="A8" s="4" t="s">
        <v>39</v>
      </c>
      <c r="B8" s="5" t="s">
        <v>40</v>
      </c>
      <c r="C8" s="4" t="s">
        <v>41</v>
      </c>
      <c r="D8" s="4" t="s">
        <v>42</v>
      </c>
      <c r="E8" s="5" t="s">
        <v>19</v>
      </c>
      <c r="F8" s="5" t="s">
        <v>20</v>
      </c>
      <c r="G8" s="6"/>
      <c r="H8" s="7">
        <v>15400</v>
      </c>
      <c r="I8" s="8">
        <f>IF(H8="","",IF(F8="毎月",H8*12,H8))</f>
      </c>
      <c r="J8" s="8">
        <f>IF(A8="","",SUMIFS('実績'!$F:$F,'実績'!$C:$C,A8))</f>
      </c>
      <c r="K8" s="8">
        <f>IF(I8="","",I8-J8)</f>
      </c>
      <c r="L8" s="8">
        <f>IF(OR(I8="",I8=0),"",ROUND(J8/I8*100,0)&amp;"%")</f>
      </c>
      <c r="M8" s="4"/>
    </row>
    <row r="9" spans="1:13" x14ac:dyDescent="0.25">
      <c r="A9" s="4"/>
      <c r="B9" s="5"/>
      <c r="C9" s="4"/>
      <c r="D9" s="4"/>
      <c r="E9" s="5"/>
      <c r="F9" s="5"/>
      <c r="G9" s="6"/>
      <c r="H9" s="7"/>
      <c r="I9" s="8">
        <f>IF(H9="","",IF(F9="毎月",H9*12,H9))</f>
      </c>
      <c r="J9" s="8">
        <f>IF(A9="","",SUMIFS('実績'!$F:$F,'実績'!$C:$C,A9))</f>
      </c>
      <c r="K9" s="8">
        <f>IF(I9="","",I9-J9)</f>
      </c>
      <c r="L9" s="8">
        <f>IF(OR(I9="",I9=0),"",ROUND(J9/I9*100,0)&amp;"%")</f>
      </c>
      <c r="M9" s="4"/>
    </row>
    <row r="10" spans="1:13" x14ac:dyDescent="0.25">
      <c r="A10" s="4"/>
      <c r="B10" s="5"/>
      <c r="C10" s="4"/>
      <c r="D10" s="4"/>
      <c r="E10" s="5"/>
      <c r="F10" s="5"/>
      <c r="G10" s="6"/>
      <c r="H10" s="7"/>
      <c r="I10" s="8">
        <f>IF(H10="","",IF(F10="毎月",H10*12,H10))</f>
      </c>
      <c r="J10" s="8">
        <f>IF(A10="","",SUMIFS('実績'!$F:$F,'実績'!$C:$C,A10))</f>
      </c>
      <c r="K10" s="8">
        <f>IF(I10="","",I10-J10)</f>
      </c>
      <c r="L10" s="8">
        <f>IF(OR(I10="",I10=0),"",ROUND(J10/I10*100,0)&amp;"%")</f>
      </c>
      <c r="M10" s="4"/>
    </row>
    <row r="11" spans="1:13" x14ac:dyDescent="0.25">
      <c r="A11" s="4"/>
      <c r="B11" s="5"/>
      <c r="C11" s="4"/>
      <c r="D11" s="4"/>
      <c r="E11" s="5"/>
      <c r="F11" s="5"/>
      <c r="G11" s="6"/>
      <c r="H11" s="7"/>
      <c r="I11" s="8">
        <f>IF(H11="","",IF(F11="毎月",H11*12,H11))</f>
      </c>
      <c r="J11" s="8">
        <f>IF(A11="","",SUMIFS('実績'!$F:$F,'実績'!$C:$C,A11))</f>
      </c>
      <c r="K11" s="8">
        <f>IF(I11="","",I11-J11)</f>
      </c>
      <c r="L11" s="8">
        <f>IF(OR(I11="",I11=0),"",ROUND(J11/I11*100,0)&amp;"%")</f>
      </c>
      <c r="M11" s="4"/>
    </row>
    <row r="12" spans="1:13" x14ac:dyDescent="0.25">
      <c r="A12" s="4"/>
      <c r="B12" s="5"/>
      <c r="C12" s="4"/>
      <c r="D12" s="4"/>
      <c r="E12" s="5"/>
      <c r="F12" s="5"/>
      <c r="G12" s="6"/>
      <c r="H12" s="7"/>
      <c r="I12" s="8">
        <f>IF(H12="","",IF(F12="毎月",H12*12,H12))</f>
      </c>
      <c r="J12" s="8">
        <f>IF(A12="","",SUMIFS('実績'!$F:$F,'実績'!$C:$C,A12))</f>
      </c>
      <c r="K12" s="8">
        <f>IF(I12="","",I12-J12)</f>
      </c>
      <c r="L12" s="8">
        <f>IF(OR(I12="",I12=0),"",ROUND(J12/I12*100,0)&amp;"%")</f>
      </c>
      <c r="M12" s="4"/>
    </row>
    <row r="13" spans="1:13" x14ac:dyDescent="0.25">
      <c r="A13" s="4"/>
      <c r="B13" s="5"/>
      <c r="C13" s="4"/>
      <c r="D13" s="4"/>
      <c r="E13" s="5"/>
      <c r="F13" s="5"/>
      <c r="G13" s="6"/>
      <c r="H13" s="7"/>
      <c r="I13" s="8">
        <f>IF(H13="","",IF(F13="毎月",H13*12,H13))</f>
      </c>
      <c r="J13" s="8">
        <f>IF(A13="","",SUMIFS('実績'!$F:$F,'実績'!$C:$C,A13))</f>
      </c>
      <c r="K13" s="8">
        <f>IF(I13="","",I13-J13)</f>
      </c>
      <c r="L13" s="8">
        <f>IF(OR(I13="",I13=0),"",ROUND(J13/I13*100,0)&amp;"%")</f>
      </c>
      <c r="M13" s="4"/>
    </row>
    <row r="14" spans="1:13" x14ac:dyDescent="0.25">
      <c r="A14" s="4"/>
      <c r="B14" s="5"/>
      <c r="C14" s="4"/>
      <c r="D14" s="4"/>
      <c r="E14" s="5"/>
      <c r="F14" s="5"/>
      <c r="G14" s="6"/>
      <c r="H14" s="7"/>
      <c r="I14" s="8">
        <f>IF(H14="","",IF(F14="毎月",H14*12,H14))</f>
      </c>
      <c r="J14" s="8">
        <f>IF(A14="","",SUMIFS('実績'!$F:$F,'実績'!$C:$C,A14))</f>
      </c>
      <c r="K14" s="8">
        <f>IF(I14="","",I14-J14)</f>
      </c>
      <c r="L14" s="8">
        <f>IF(OR(I14="",I14=0),"",ROUND(J14/I14*100,0)&amp;"%")</f>
      </c>
      <c r="M14" s="4"/>
    </row>
    <row r="15" spans="1:13" x14ac:dyDescent="0.25">
      <c r="A15" s="4"/>
      <c r="B15" s="5"/>
      <c r="C15" s="4"/>
      <c r="D15" s="4"/>
      <c r="E15" s="5"/>
      <c r="F15" s="5"/>
      <c r="G15" s="6"/>
      <c r="H15" s="7"/>
      <c r="I15" s="8">
        <f>IF(H15="","",IF(F15="毎月",H15*12,H15))</f>
      </c>
      <c r="J15" s="8">
        <f>IF(A15="","",SUMIFS('実績'!$F:$F,'実績'!$C:$C,A15))</f>
      </c>
      <c r="K15" s="8">
        <f>IF(I15="","",I15-J15)</f>
      </c>
      <c r="L15" s="8">
        <f>IF(OR(I15="",I15=0),"",ROUND(J15/I15*100,0)&amp;"%")</f>
      </c>
      <c r="M15" s="4"/>
    </row>
    <row r="16" spans="1:13" x14ac:dyDescent="0.25">
      <c r="A16" s="4"/>
      <c r="B16" s="5"/>
      <c r="C16" s="4"/>
      <c r="D16" s="4"/>
      <c r="E16" s="5"/>
      <c r="F16" s="5"/>
      <c r="G16" s="6"/>
      <c r="H16" s="7"/>
      <c r="I16" s="8">
        <f>IF(H16="","",IF(F16="毎月",H16*12,H16))</f>
      </c>
      <c r="J16" s="8">
        <f>IF(A16="","",SUMIFS('実績'!$F:$F,'実績'!$C:$C,A16))</f>
      </c>
      <c r="K16" s="8">
        <f>IF(I16="","",I16-J16)</f>
      </c>
      <c r="L16" s="8">
        <f>IF(OR(I16="",I16=0),"",ROUND(J16/I16*100,0)&amp;"%")</f>
      </c>
      <c r="M16" s="4"/>
    </row>
    <row r="17" spans="1:13" x14ac:dyDescent="0.25">
      <c r="A17" s="4"/>
      <c r="B17" s="5"/>
      <c r="C17" s="4"/>
      <c r="D17" s="4"/>
      <c r="E17" s="5"/>
      <c r="F17" s="5"/>
      <c r="G17" s="6"/>
      <c r="H17" s="7"/>
      <c r="I17" s="8">
        <f>IF(H17="","",IF(F17="毎月",H17*12,H17))</f>
      </c>
      <c r="J17" s="8">
        <f>IF(A17="","",SUMIFS('実績'!$F:$F,'実績'!$C:$C,A17))</f>
      </c>
      <c r="K17" s="8">
        <f>IF(I17="","",I17-J17)</f>
      </c>
      <c r="L17" s="8">
        <f>IF(OR(I17="",I17=0),"",ROUND(J17/I17*100,0)&amp;"%")</f>
      </c>
      <c r="M17" s="4"/>
    </row>
    <row r="18" spans="1:13" x14ac:dyDescent="0.25">
      <c r="A18" s="4"/>
      <c r="B18" s="5"/>
      <c r="C18" s="4"/>
      <c r="D18" s="4"/>
      <c r="E18" s="5"/>
      <c r="F18" s="5"/>
      <c r="G18" s="6"/>
      <c r="H18" s="7"/>
      <c r="I18" s="8">
        <f>IF(H18="","",IF(F18="毎月",H18*12,H18))</f>
      </c>
      <c r="J18" s="8">
        <f>IF(A18="","",SUMIFS('実績'!$F:$F,'実績'!$C:$C,A18))</f>
      </c>
      <c r="K18" s="8">
        <f>IF(I18="","",I18-J18)</f>
      </c>
      <c r="L18" s="8">
        <f>IF(OR(I18="",I18=0),"",ROUND(J18/I18*100,0)&amp;"%")</f>
      </c>
      <c r="M18" s="4"/>
    </row>
    <row r="19" spans="1:13" x14ac:dyDescent="0.25">
      <c r="A19" s="4"/>
      <c r="B19" s="5"/>
      <c r="C19" s="4"/>
      <c r="D19" s="4"/>
      <c r="E19" s="5"/>
      <c r="F19" s="5"/>
      <c r="G19" s="6"/>
      <c r="H19" s="7"/>
      <c r="I19" s="8">
        <f>IF(H19="","",IF(F19="毎月",H19*12,H19))</f>
      </c>
      <c r="J19" s="8">
        <f>IF(A19="","",SUMIFS('実績'!$F:$F,'実績'!$C:$C,A19))</f>
      </c>
      <c r="K19" s="8">
        <f>IF(I19="","",I19-J19)</f>
      </c>
      <c r="L19" s="8">
        <f>IF(OR(I19="",I19=0),"",ROUND(J19/I19*100,0)&amp;"%")</f>
      </c>
      <c r="M19" s="4"/>
    </row>
    <row r="20" spans="1:13" x14ac:dyDescent="0.25">
      <c r="A20" s="4"/>
      <c r="B20" s="5"/>
      <c r="C20" s="4"/>
      <c r="D20" s="4"/>
      <c r="E20" s="5"/>
      <c r="F20" s="5"/>
      <c r="G20" s="6"/>
      <c r="H20" s="7"/>
      <c r="I20" s="8">
        <f>IF(H20="","",IF(F20="毎月",H20*12,H20))</f>
      </c>
      <c r="J20" s="8">
        <f>IF(A20="","",SUMIFS('実績'!$F:$F,'実績'!$C:$C,A20))</f>
      </c>
      <c r="K20" s="8">
        <f>IF(I20="","",I20-J20)</f>
      </c>
      <c r="L20" s="8">
        <f>IF(OR(I20="",I20=0),"",ROUND(J20/I20*100,0)&amp;"%")</f>
      </c>
      <c r="M20" s="4"/>
    </row>
    <row r="21" spans="1:13" x14ac:dyDescent="0.25">
      <c r="A21" s="4"/>
      <c r="B21" s="5"/>
      <c r="C21" s="4"/>
      <c r="D21" s="4"/>
      <c r="E21" s="5"/>
      <c r="F21" s="5"/>
      <c r="G21" s="6"/>
      <c r="H21" s="7"/>
      <c r="I21" s="8">
        <f>IF(H21="","",IF(F21="毎月",H21*12,H21))</f>
      </c>
      <c r="J21" s="8">
        <f>IF(A21="","",SUMIFS('実績'!$F:$F,'実績'!$C:$C,A21))</f>
      </c>
      <c r="K21" s="8">
        <f>IF(I21="","",I21-J21)</f>
      </c>
      <c r="L21" s="8">
        <f>IF(OR(I21="",I21=0),"",ROUND(J21/I21*100,0)&amp;"%")</f>
      </c>
      <c r="M21" s="4"/>
    </row>
    <row r="22" spans="1:13" x14ac:dyDescent="0.25">
      <c r="A22" s="4"/>
      <c r="B22" s="5"/>
      <c r="C22" s="4"/>
      <c r="D22" s="4"/>
      <c r="E22" s="5"/>
      <c r="F22" s="5"/>
      <c r="G22" s="6"/>
      <c r="H22" s="7"/>
      <c r="I22" s="8">
        <f>IF(H22="","",IF(F22="毎月",H22*12,H22))</f>
      </c>
      <c r="J22" s="8">
        <f>IF(A22="","",SUMIFS('実績'!$F:$F,'実績'!$C:$C,A22))</f>
      </c>
      <c r="K22" s="8">
        <f>IF(I22="","",I22-J22)</f>
      </c>
      <c r="L22" s="8">
        <f>IF(OR(I22="",I22=0),"",ROUND(J22/I22*100,0)&amp;"%")</f>
      </c>
      <c r="M22" s="4"/>
    </row>
    <row r="23" spans="1:13" x14ac:dyDescent="0.25">
      <c r="A23" s="4"/>
      <c r="B23" s="5"/>
      <c r="C23" s="4"/>
      <c r="D23" s="4"/>
      <c r="E23" s="5"/>
      <c r="F23" s="5"/>
      <c r="G23" s="6"/>
      <c r="H23" s="7"/>
      <c r="I23" s="8">
        <f>IF(H23="","",IF(F23="毎月",H23*12,H23))</f>
      </c>
      <c r="J23" s="8">
        <f>IF(A23="","",SUMIFS('実績'!$F:$F,'実績'!$C:$C,A23))</f>
      </c>
      <c r="K23" s="8">
        <f>IF(I23="","",I23-J23)</f>
      </c>
      <c r="L23" s="8">
        <f>IF(OR(I23="",I23=0),"",ROUND(J23/I23*100,0)&amp;"%")</f>
      </c>
      <c r="M23" s="4"/>
    </row>
    <row r="24" spans="1:13" x14ac:dyDescent="0.25">
      <c r="A24" s="4"/>
      <c r="B24" s="5"/>
      <c r="C24" s="4"/>
      <c r="D24" s="4"/>
      <c r="E24" s="5"/>
      <c r="F24" s="5"/>
      <c r="G24" s="6"/>
      <c r="H24" s="7"/>
      <c r="I24" s="8">
        <f>IF(H24="","",IF(F24="毎月",H24*12,H24))</f>
      </c>
      <c r="J24" s="8">
        <f>IF(A24="","",SUMIFS('実績'!$F:$F,'実績'!$C:$C,A24))</f>
      </c>
      <c r="K24" s="8">
        <f>IF(I24="","",I24-J24)</f>
      </c>
      <c r="L24" s="8">
        <f>IF(OR(I24="",I24=0),"",ROUND(J24/I24*100,0)&amp;"%")</f>
      </c>
      <c r="M24" s="4"/>
    </row>
    <row r="25" spans="1:13" x14ac:dyDescent="0.25">
      <c r="A25" s="4"/>
      <c r="B25" s="5"/>
      <c r="C25" s="4"/>
      <c r="D25" s="4"/>
      <c r="E25" s="5"/>
      <c r="F25" s="5"/>
      <c r="G25" s="6"/>
      <c r="H25" s="7"/>
      <c r="I25" s="8">
        <f>IF(H25="","",IF(F25="毎月",H25*12,H25))</f>
      </c>
      <c r="J25" s="8">
        <f>IF(A25="","",SUMIFS('実績'!$F:$F,'実績'!$C:$C,A25))</f>
      </c>
      <c r="K25" s="8">
        <f>IF(I25="","",I25-J25)</f>
      </c>
      <c r="L25" s="8">
        <f>IF(OR(I25="",I25=0),"",ROUND(J25/I25*100,0)&amp;"%")</f>
      </c>
      <c r="M25" s="4"/>
    </row>
    <row r="26" spans="1:13" x14ac:dyDescent="0.25">
      <c r="A26" s="4"/>
      <c r="B26" s="5"/>
      <c r="C26" s="4"/>
      <c r="D26" s="4"/>
      <c r="E26" s="5"/>
      <c r="F26" s="5"/>
      <c r="G26" s="6"/>
      <c r="H26" s="7"/>
      <c r="I26" s="8">
        <f>IF(H26="","",IF(F26="毎月",H26*12,H26))</f>
      </c>
      <c r="J26" s="8">
        <f>IF(A26="","",SUMIFS('実績'!$F:$F,'実績'!$C:$C,A26))</f>
      </c>
      <c r="K26" s="8">
        <f>IF(I26="","",I26-J26)</f>
      </c>
      <c r="L26" s="8">
        <f>IF(OR(I26="",I26=0),"",ROUND(J26/I26*100,0)&amp;"%")</f>
      </c>
      <c r="M26" s="4"/>
    </row>
    <row r="27" spans="1:13" x14ac:dyDescent="0.25">
      <c r="A27" s="4"/>
      <c r="B27" s="5"/>
      <c r="C27" s="4"/>
      <c r="D27" s="4"/>
      <c r="E27" s="5"/>
      <c r="F27" s="5"/>
      <c r="G27" s="6"/>
      <c r="H27" s="7"/>
      <c r="I27" s="8">
        <f>IF(H27="","",IF(F27="毎月",H27*12,H27))</f>
      </c>
      <c r="J27" s="8">
        <f>IF(A27="","",SUMIFS('実績'!$F:$F,'実績'!$C:$C,A27))</f>
      </c>
      <c r="K27" s="8">
        <f>IF(I27="","",I27-J27)</f>
      </c>
      <c r="L27" s="8">
        <f>IF(OR(I27="",I27=0),"",ROUND(J27/I27*100,0)&amp;"%")</f>
      </c>
      <c r="M27" s="4"/>
    </row>
    <row r="28" spans="1:13" x14ac:dyDescent="0.25">
      <c r="A28" s="4"/>
      <c r="B28" s="5"/>
      <c r="C28" s="4"/>
      <c r="D28" s="4"/>
      <c r="E28" s="5"/>
      <c r="F28" s="5"/>
      <c r="G28" s="6"/>
      <c r="H28" s="7"/>
      <c r="I28" s="8">
        <f>IF(H28="","",IF(F28="毎月",H28*12,H28))</f>
      </c>
      <c r="J28" s="8">
        <f>IF(A28="","",SUMIFS('実績'!$F:$F,'実績'!$C:$C,A28))</f>
      </c>
      <c r="K28" s="8">
        <f>IF(I28="","",I28-J28)</f>
      </c>
      <c r="L28" s="8">
        <f>IF(OR(I28="",I28=0),"",ROUND(J28/I28*100,0)&amp;"%")</f>
      </c>
      <c r="M28" s="4"/>
    </row>
    <row r="29" spans="1:13" x14ac:dyDescent="0.25">
      <c r="A29" s="4"/>
      <c r="B29" s="5"/>
      <c r="C29" s="4"/>
      <c r="D29" s="4"/>
      <c r="E29" s="5"/>
      <c r="F29" s="5"/>
      <c r="G29" s="6"/>
      <c r="H29" s="7"/>
      <c r="I29" s="8">
        <f>IF(H29="","",IF(F29="毎月",H29*12,H29))</f>
      </c>
      <c r="J29" s="8">
        <f>IF(A29="","",SUMIFS('実績'!$F:$F,'実績'!$C:$C,A29))</f>
      </c>
      <c r="K29" s="8">
        <f>IF(I29="","",I29-J29)</f>
      </c>
      <c r="L29" s="8">
        <f>IF(OR(I29="",I29=0),"",ROUND(J29/I29*100,0)&amp;"%")</f>
      </c>
      <c r="M29" s="4"/>
    </row>
    <row r="30" spans="1:13" x14ac:dyDescent="0.25">
      <c r="A30" s="4"/>
      <c r="B30" s="5"/>
      <c r="C30" s="4"/>
      <c r="D30" s="4"/>
      <c r="E30" s="5"/>
      <c r="F30" s="5"/>
      <c r="G30" s="6"/>
      <c r="H30" s="7"/>
      <c r="I30" s="8">
        <f>IF(H30="","",IF(F30="毎月",H30*12,H30))</f>
      </c>
      <c r="J30" s="8">
        <f>IF(A30="","",SUMIFS('実績'!$F:$F,'実績'!$C:$C,A30))</f>
      </c>
      <c r="K30" s="8">
        <f>IF(I30="","",I30-J30)</f>
      </c>
      <c r="L30" s="8">
        <f>IF(OR(I30="",I30=0),"",ROUND(J30/I30*100,0)&amp;"%")</f>
      </c>
      <c r="M30" s="4"/>
    </row>
    <row r="31" spans="1:13" x14ac:dyDescent="0.25">
      <c r="A31" s="4"/>
      <c r="B31" s="5"/>
      <c r="C31" s="4"/>
      <c r="D31" s="4"/>
      <c r="E31" s="5"/>
      <c r="F31" s="5"/>
      <c r="G31" s="6"/>
      <c r="H31" s="7"/>
      <c r="I31" s="8">
        <f>IF(H31="","",IF(F31="毎月",H31*12,H31))</f>
      </c>
      <c r="J31" s="8">
        <f>IF(A31="","",SUMIFS('実績'!$F:$F,'実績'!$C:$C,A31))</f>
      </c>
      <c r="K31" s="8">
        <f>IF(I31="","",I31-J31)</f>
      </c>
      <c r="L31" s="8">
        <f>IF(OR(I31="",I31=0),"",ROUND(J31/I31*100,0)&amp;"%")</f>
      </c>
      <c r="M31" s="4"/>
    </row>
    <row r="32" spans="1:13" x14ac:dyDescent="0.25">
      <c r="A32" s="4"/>
      <c r="B32" s="5"/>
      <c r="C32" s="4"/>
      <c r="D32" s="4"/>
      <c r="E32" s="5"/>
      <c r="F32" s="5"/>
      <c r="G32" s="6"/>
      <c r="H32" s="7"/>
      <c r="I32" s="8">
        <f>IF(H32="","",IF(F32="毎月",H32*12,H32))</f>
      </c>
      <c r="J32" s="8">
        <f>IF(A32="","",SUMIFS('実績'!$F:$F,'実績'!$C:$C,A32))</f>
      </c>
      <c r="K32" s="8">
        <f>IF(I32="","",I32-J32)</f>
      </c>
      <c r="L32" s="8">
        <f>IF(OR(I32="",I32=0),"",ROUND(J32/I32*100,0)&amp;"%")</f>
      </c>
      <c r="M32" s="4"/>
    </row>
    <row r="33" spans="1:13" x14ac:dyDescent="0.25">
      <c r="A33" s="4"/>
      <c r="B33" s="5"/>
      <c r="C33" s="4"/>
      <c r="D33" s="4"/>
      <c r="E33" s="5"/>
      <c r="F33" s="5"/>
      <c r="G33" s="6"/>
      <c r="H33" s="7"/>
      <c r="I33" s="8">
        <f>IF(H33="","",IF(F33="毎月",H33*12,H33))</f>
      </c>
      <c r="J33" s="8">
        <f>IF(A33="","",SUMIFS('実績'!$F:$F,'実績'!$C:$C,A33))</f>
      </c>
      <c r="K33" s="8">
        <f>IF(I33="","",I33-J33)</f>
      </c>
      <c r="L33" s="8">
        <f>IF(OR(I33="",I33=0),"",ROUND(J33/I33*100,0)&amp;"%")</f>
      </c>
      <c r="M33" s="4"/>
    </row>
    <row r="34" spans="1:13" x14ac:dyDescent="0.25">
      <c r="A34" s="4"/>
      <c r="B34" s="5"/>
      <c r="C34" s="4"/>
      <c r="D34" s="4"/>
      <c r="E34" s="5"/>
      <c r="F34" s="5"/>
      <c r="G34" s="6"/>
      <c r="H34" s="7"/>
      <c r="I34" s="8">
        <f>IF(H34="","",IF(F34="毎月",H34*12,H34))</f>
      </c>
      <c r="J34" s="8">
        <f>IF(A34="","",SUMIFS('実績'!$F:$F,'実績'!$C:$C,A34))</f>
      </c>
      <c r="K34" s="8">
        <f>IF(I34="","",I34-J34)</f>
      </c>
      <c r="L34" s="8">
        <f>IF(OR(I34="",I34=0),"",ROUND(J34/I34*100,0)&amp;"%")</f>
      </c>
      <c r="M34" s="4"/>
    </row>
    <row r="35" spans="1:13" x14ac:dyDescent="0.25">
      <c r="A35" s="4"/>
      <c r="B35" s="5"/>
      <c r="C35" s="4"/>
      <c r="D35" s="4"/>
      <c r="E35" s="5"/>
      <c r="F35" s="5"/>
      <c r="G35" s="6"/>
      <c r="H35" s="7"/>
      <c r="I35" s="8">
        <f>IF(H35="","",IF(F35="毎月",H35*12,H35))</f>
      </c>
      <c r="J35" s="8">
        <f>IF(A35="","",SUMIFS('実績'!$F:$F,'実績'!$C:$C,A35))</f>
      </c>
      <c r="K35" s="8">
        <f>IF(I35="","",I35-J35)</f>
      </c>
      <c r="L35" s="8">
        <f>IF(OR(I35="",I35=0),"",ROUND(J35/I35*100,0)&amp;"%")</f>
      </c>
      <c r="M35" s="4"/>
    </row>
    <row r="36" spans="1:13" x14ac:dyDescent="0.25">
      <c r="A36" s="4"/>
      <c r="B36" s="5"/>
      <c r="C36" s="4"/>
      <c r="D36" s="4"/>
      <c r="E36" s="5"/>
      <c r="F36" s="5"/>
      <c r="G36" s="6"/>
      <c r="H36" s="7"/>
      <c r="I36" s="8">
        <f>IF(H36="","",IF(F36="毎月",H36*12,H36))</f>
      </c>
      <c r="J36" s="8">
        <f>IF(A36="","",SUMIFS('実績'!$F:$F,'実績'!$C:$C,A36))</f>
      </c>
      <c r="K36" s="8">
        <f>IF(I36="","",I36-J36)</f>
      </c>
      <c r="L36" s="8">
        <f>IF(OR(I36="",I36=0),"",ROUND(J36/I36*100,0)&amp;"%")</f>
      </c>
      <c r="M36" s="4"/>
    </row>
    <row r="37" spans="1:13" x14ac:dyDescent="0.25">
      <c r="A37" s="4"/>
      <c r="B37" s="5"/>
      <c r="C37" s="4"/>
      <c r="D37" s="4"/>
      <c r="E37" s="5"/>
      <c r="F37" s="5"/>
      <c r="G37" s="6"/>
      <c r="H37" s="7"/>
      <c r="I37" s="8">
        <f>IF(H37="","",IF(F37="毎月",H37*12,H37))</f>
      </c>
      <c r="J37" s="8">
        <f>IF(A37="","",SUMIFS('実績'!$F:$F,'実績'!$C:$C,A37))</f>
      </c>
      <c r="K37" s="8">
        <f>IF(I37="","",I37-J37)</f>
      </c>
      <c r="L37" s="8">
        <f>IF(OR(I37="",I37=0),"",ROUND(J37/I37*100,0)&amp;"%")</f>
      </c>
      <c r="M37" s="4"/>
    </row>
    <row r="38" spans="1:13" x14ac:dyDescent="0.25">
      <c r="A38" s="4"/>
      <c r="B38" s="5"/>
      <c r="C38" s="4"/>
      <c r="D38" s="4"/>
      <c r="E38" s="5"/>
      <c r="F38" s="5"/>
      <c r="G38" s="6"/>
      <c r="H38" s="7"/>
      <c r="I38" s="8">
        <f>IF(H38="","",IF(F38="毎月",H38*12,H38))</f>
      </c>
      <c r="J38" s="8">
        <f>IF(A38="","",SUMIFS('実績'!$F:$F,'実績'!$C:$C,A38))</f>
      </c>
      <c r="K38" s="8">
        <f>IF(I38="","",I38-J38)</f>
      </c>
      <c r="L38" s="8">
        <f>IF(OR(I38="",I38=0),"",ROUND(J38/I38*100,0)&amp;"%")</f>
      </c>
      <c r="M38" s="4"/>
    </row>
    <row r="39" spans="1:13" x14ac:dyDescent="0.25">
      <c r="A39" s="4"/>
      <c r="B39" s="5"/>
      <c r="C39" s="4"/>
      <c r="D39" s="4"/>
      <c r="E39" s="5"/>
      <c r="F39" s="5"/>
      <c r="G39" s="6"/>
      <c r="H39" s="7"/>
      <c r="I39" s="8">
        <f>IF(H39="","",IF(F39="毎月",H39*12,H39))</f>
      </c>
      <c r="J39" s="8">
        <f>IF(A39="","",SUMIFS('実績'!$F:$F,'実績'!$C:$C,A39))</f>
      </c>
      <c r="K39" s="8">
        <f>IF(I39="","",I39-J39)</f>
      </c>
      <c r="L39" s="8">
        <f>IF(OR(I39="",I39=0),"",ROUND(J39/I39*100,0)&amp;"%")</f>
      </c>
      <c r="M39" s="4"/>
    </row>
    <row r="40" spans="1:13" x14ac:dyDescent="0.25">
      <c r="A40" s="4"/>
      <c r="B40" s="5"/>
      <c r="C40" s="4"/>
      <c r="D40" s="4"/>
      <c r="E40" s="5"/>
      <c r="F40" s="5"/>
      <c r="G40" s="6"/>
      <c r="H40" s="7"/>
      <c r="I40" s="8">
        <f>IF(H40="","",IF(F40="毎月",H40*12,H40))</f>
      </c>
      <c r="J40" s="8">
        <f>IF(A40="","",SUMIFS('実績'!$F:$F,'実績'!$C:$C,A40))</f>
      </c>
      <c r="K40" s="8">
        <f>IF(I40="","",I40-J40)</f>
      </c>
      <c r="L40" s="8">
        <f>IF(OR(I40="",I40=0),"",ROUND(J40/I40*100,0)&amp;"%")</f>
      </c>
      <c r="M40" s="4"/>
    </row>
    <row r="41" spans="1:13" x14ac:dyDescent="0.25">
      <c r="A41" s="4"/>
      <c r="B41" s="5"/>
      <c r="C41" s="4"/>
      <c r="D41" s="4"/>
      <c r="E41" s="5"/>
      <c r="F41" s="5"/>
      <c r="G41" s="6"/>
      <c r="H41" s="7"/>
      <c r="I41" s="8">
        <f>IF(H41="","",IF(F41="毎月",H41*12,H41))</f>
      </c>
      <c r="J41" s="8">
        <f>IF(A41="","",SUMIFS('実績'!$F:$F,'実績'!$C:$C,A41))</f>
      </c>
      <c r="K41" s="8">
        <f>IF(I41="","",I41-J41)</f>
      </c>
      <c r="L41" s="8">
        <f>IF(OR(I41="",I41=0),"",ROUND(J41/I41*100,0)&amp;"%")</f>
      </c>
      <c r="M41" s="4"/>
    </row>
    <row r="42" spans="1:13" x14ac:dyDescent="0.25">
      <c r="A42" s="4"/>
      <c r="B42" s="5"/>
      <c r="C42" s="4"/>
      <c r="D42" s="4"/>
      <c r="E42" s="5"/>
      <c r="F42" s="5"/>
      <c r="G42" s="6"/>
      <c r="H42" s="7"/>
      <c r="I42" s="8">
        <f>IF(H42="","",IF(F42="毎月",H42*12,H42))</f>
      </c>
      <c r="J42" s="8">
        <f>IF(A42="","",SUMIFS('実績'!$F:$F,'実績'!$C:$C,A42))</f>
      </c>
      <c r="K42" s="8">
        <f>IF(I42="","",I42-J42)</f>
      </c>
      <c r="L42" s="8">
        <f>IF(OR(I42="",I42=0),"",ROUND(J42/I42*100,0)&amp;"%")</f>
      </c>
      <c r="M42" s="4"/>
    </row>
    <row r="43" spans="1:13" x14ac:dyDescent="0.25">
      <c r="A43" s="4"/>
      <c r="B43" s="5"/>
      <c r="C43" s="4"/>
      <c r="D43" s="4"/>
      <c r="E43" s="5"/>
      <c r="F43" s="5"/>
      <c r="G43" s="6"/>
      <c r="H43" s="7"/>
      <c r="I43" s="8">
        <f>IF(H43="","",IF(F43="毎月",H43*12,H43))</f>
      </c>
      <c r="J43" s="8">
        <f>IF(A43="","",SUMIFS('実績'!$F:$F,'実績'!$C:$C,A43))</f>
      </c>
      <c r="K43" s="8">
        <f>IF(I43="","",I43-J43)</f>
      </c>
      <c r="L43" s="8">
        <f>IF(OR(I43="",I43=0),"",ROUND(J43/I43*100,0)&amp;"%")</f>
      </c>
      <c r="M43" s="4"/>
    </row>
    <row r="44" spans="1:13" x14ac:dyDescent="0.25">
      <c r="A44" s="4"/>
      <c r="B44" s="5"/>
      <c r="C44" s="4"/>
      <c r="D44" s="4"/>
      <c r="E44" s="5"/>
      <c r="F44" s="5"/>
      <c r="G44" s="6"/>
      <c r="H44" s="7"/>
      <c r="I44" s="8">
        <f>IF(H44="","",IF(F44="毎月",H44*12,H44))</f>
      </c>
      <c r="J44" s="8">
        <f>IF(A44="","",SUMIFS('実績'!$F:$F,'実績'!$C:$C,A44))</f>
      </c>
      <c r="K44" s="8">
        <f>IF(I44="","",I44-J44)</f>
      </c>
      <c r="L44" s="8">
        <f>IF(OR(I44="",I44=0),"",ROUND(J44/I44*100,0)&amp;"%")</f>
      </c>
      <c r="M44" s="4"/>
    </row>
    <row r="45" spans="1:13" x14ac:dyDescent="0.25">
      <c r="A45" s="4"/>
      <c r="B45" s="5"/>
      <c r="C45" s="4"/>
      <c r="D45" s="4"/>
      <c r="E45" s="5"/>
      <c r="F45" s="5"/>
      <c r="G45" s="6"/>
      <c r="H45" s="7"/>
      <c r="I45" s="8">
        <f>IF(H45="","",IF(F45="毎月",H45*12,H45))</f>
      </c>
      <c r="J45" s="8">
        <f>IF(A45="","",SUMIFS('実績'!$F:$F,'実績'!$C:$C,A45))</f>
      </c>
      <c r="K45" s="8">
        <f>IF(I45="","",I45-J45)</f>
      </c>
      <c r="L45" s="8">
        <f>IF(OR(I45="",I45=0),"",ROUND(J45/I45*100,0)&amp;"%")</f>
      </c>
      <c r="M45" s="4"/>
    </row>
    <row r="46" spans="1:13" x14ac:dyDescent="0.25">
      <c r="A46" s="4"/>
      <c r="B46" s="5"/>
      <c r="C46" s="4"/>
      <c r="D46" s="4"/>
      <c r="E46" s="5"/>
      <c r="F46" s="5"/>
      <c r="G46" s="6"/>
      <c r="H46" s="7"/>
      <c r="I46" s="8">
        <f>IF(H46="","",IF(F46="毎月",H46*12,H46))</f>
      </c>
      <c r="J46" s="8">
        <f>IF(A46="","",SUMIFS('実績'!$F:$F,'実績'!$C:$C,A46))</f>
      </c>
      <c r="K46" s="8">
        <f>IF(I46="","",I46-J46)</f>
      </c>
      <c r="L46" s="8">
        <f>IF(OR(I46="",I46=0),"",ROUND(J46/I46*100,0)&amp;"%")</f>
      </c>
      <c r="M46" s="4"/>
    </row>
    <row r="47" spans="1:13" x14ac:dyDescent="0.25">
      <c r="A47" s="4"/>
      <c r="B47" s="5"/>
      <c r="C47" s="4"/>
      <c r="D47" s="4"/>
      <c r="E47" s="5"/>
      <c r="F47" s="5"/>
      <c r="G47" s="6"/>
      <c r="H47" s="7"/>
      <c r="I47" s="8">
        <f>IF(H47="","",IF(F47="毎月",H47*12,H47))</f>
      </c>
      <c r="J47" s="8">
        <f>IF(A47="","",SUMIFS('実績'!$F:$F,'実績'!$C:$C,A47))</f>
      </c>
      <c r="K47" s="8">
        <f>IF(I47="","",I47-J47)</f>
      </c>
      <c r="L47" s="8">
        <f>IF(OR(I47="",I47=0),"",ROUND(J47/I47*100,0)&amp;"%")</f>
      </c>
      <c r="M47" s="4"/>
    </row>
    <row r="48" spans="1:13" x14ac:dyDescent="0.25">
      <c r="A48" s="4"/>
      <c r="B48" s="5"/>
      <c r="C48" s="4"/>
      <c r="D48" s="4"/>
      <c r="E48" s="5"/>
      <c r="F48" s="5"/>
      <c r="G48" s="6"/>
      <c r="H48" s="7"/>
      <c r="I48" s="8">
        <f>IF(H48="","",IF(F48="毎月",H48*12,H48))</f>
      </c>
      <c r="J48" s="8">
        <f>IF(A48="","",SUMIFS('実績'!$F:$F,'実績'!$C:$C,A48))</f>
      </c>
      <c r="K48" s="8">
        <f>IF(I48="","",I48-J48)</f>
      </c>
      <c r="L48" s="8">
        <f>IF(OR(I48="",I48=0),"",ROUND(J48/I48*100,0)&amp;"%")</f>
      </c>
      <c r="M48" s="4"/>
    </row>
    <row r="49" spans="1:13" x14ac:dyDescent="0.25">
      <c r="A49" s="4"/>
      <c r="B49" s="5"/>
      <c r="C49" s="4"/>
      <c r="D49" s="4"/>
      <c r="E49" s="5"/>
      <c r="F49" s="5"/>
      <c r="G49" s="6"/>
      <c r="H49" s="7"/>
      <c r="I49" s="8">
        <f>IF(H49="","",IF(F49="毎月",H49*12,H49))</f>
      </c>
      <c r="J49" s="8">
        <f>IF(A49="","",SUMIFS('実績'!$F:$F,'実績'!$C:$C,A49))</f>
      </c>
      <c r="K49" s="8">
        <f>IF(I49="","",I49-J49)</f>
      </c>
      <c r="L49" s="8">
        <f>IF(OR(I49="",I49=0),"",ROUND(J49/I49*100,0)&amp;"%")</f>
      </c>
      <c r="M49" s="4"/>
    </row>
    <row r="50" spans="1:13" x14ac:dyDescent="0.25">
      <c r="A50" s="4"/>
      <c r="B50" s="5"/>
      <c r="C50" s="4"/>
      <c r="D50" s="4"/>
      <c r="E50" s="5"/>
      <c r="F50" s="5"/>
      <c r="G50" s="6"/>
      <c r="H50" s="7"/>
      <c r="I50" s="8">
        <f>IF(H50="","",IF(F50="毎月",H50*12,H50))</f>
      </c>
      <c r="J50" s="8">
        <f>IF(A50="","",SUMIFS('実績'!$F:$F,'実績'!$C:$C,A50))</f>
      </c>
      <c r="K50" s="8">
        <f>IF(I50="","",I50-J50)</f>
      </c>
      <c r="L50" s="8">
        <f>IF(OR(I50="",I50=0),"",ROUND(J50/I50*100,0)&amp;"%")</f>
      </c>
      <c r="M50" s="4"/>
    </row>
    <row r="51" spans="1:13" x14ac:dyDescent="0.25">
      <c r="A51" s="4"/>
      <c r="B51" s="5"/>
      <c r="C51" s="4"/>
      <c r="D51" s="4"/>
      <c r="E51" s="5"/>
      <c r="F51" s="5"/>
      <c r="G51" s="6"/>
      <c r="H51" s="7"/>
      <c r="I51" s="8">
        <f>IF(H51="","",IF(F51="毎月",H51*12,H51))</f>
      </c>
      <c r="J51" s="8">
        <f>IF(A51="","",SUMIFS('実績'!$F:$F,'実績'!$C:$C,A51))</f>
      </c>
      <c r="K51" s="8">
        <f>IF(I51="","",I51-J51)</f>
      </c>
      <c r="L51" s="8">
        <f>IF(OR(I51="",I51=0),"",ROUND(J51/I51*100,0)&amp;"%")</f>
      </c>
      <c r="M51" s="4"/>
    </row>
    <row r="52" spans="1:13" x14ac:dyDescent="0.25">
      <c r="A52" s="4"/>
      <c r="B52" s="5"/>
      <c r="C52" s="4"/>
      <c r="D52" s="4"/>
      <c r="E52" s="5"/>
      <c r="F52" s="5"/>
      <c r="G52" s="6"/>
      <c r="H52" s="7"/>
      <c r="I52" s="8">
        <f>IF(H52="","",IF(F52="毎月",H52*12,H52))</f>
      </c>
      <c r="J52" s="8">
        <f>IF(A52="","",SUMIFS('実績'!$F:$F,'実績'!$C:$C,A52))</f>
      </c>
      <c r="K52" s="8">
        <f>IF(I52="","",I52-J52)</f>
      </c>
      <c r="L52" s="8">
        <f>IF(OR(I52="",I52=0),"",ROUND(J52/I52*100,0)&amp;"%")</f>
      </c>
      <c r="M52" s="4"/>
    </row>
    <row r="53" spans="1:13" x14ac:dyDescent="0.25">
      <c r="A53" s="4"/>
      <c r="B53" s="5"/>
      <c r="C53" s="4"/>
      <c r="D53" s="4"/>
      <c r="E53" s="5"/>
      <c r="F53" s="5"/>
      <c r="G53" s="6"/>
      <c r="H53" s="7"/>
      <c r="I53" s="8">
        <f>IF(H53="","",IF(F53="毎月",H53*12,H53))</f>
      </c>
      <c r="J53" s="8">
        <f>IF(A53="","",SUMIFS('実績'!$F:$F,'実績'!$C:$C,A53))</f>
      </c>
      <c r="K53" s="8">
        <f>IF(I53="","",I53-J53)</f>
      </c>
      <c r="L53" s="8">
        <f>IF(OR(I53="",I53=0),"",ROUND(J53/I53*100,0)&amp;"%")</f>
      </c>
      <c r="M53" s="4"/>
    </row>
    <row r="54" spans="1:13" x14ac:dyDescent="0.25">
      <c r="A54" s="4"/>
      <c r="B54" s="5"/>
      <c r="C54" s="4"/>
      <c r="D54" s="4"/>
      <c r="E54" s="5"/>
      <c r="F54" s="5"/>
      <c r="G54" s="6"/>
      <c r="H54" s="7"/>
      <c r="I54" s="8">
        <f>IF(H54="","",IF(F54="毎月",H54*12,H54))</f>
      </c>
      <c r="J54" s="8">
        <f>IF(A54="","",SUMIFS('実績'!$F:$F,'実績'!$C:$C,A54))</f>
      </c>
      <c r="K54" s="8">
        <f>IF(I54="","",I54-J54)</f>
      </c>
      <c r="L54" s="8">
        <f>IF(OR(I54="",I54=0),"",ROUND(J54/I54*100,0)&amp;"%")</f>
      </c>
      <c r="M54" s="4"/>
    </row>
    <row r="55" spans="1:13" x14ac:dyDescent="0.25">
      <c r="A55" s="4"/>
      <c r="B55" s="5"/>
      <c r="C55" s="4"/>
      <c r="D55" s="4"/>
      <c r="E55" s="5"/>
      <c r="F55" s="5"/>
      <c r="G55" s="6"/>
      <c r="H55" s="7"/>
      <c r="I55" s="8">
        <f>IF(H55="","",IF(F55="毎月",H55*12,H55))</f>
      </c>
      <c r="J55" s="8">
        <f>IF(A55="","",SUMIFS('実績'!$F:$F,'実績'!$C:$C,A55))</f>
      </c>
      <c r="K55" s="8">
        <f>IF(I55="","",I55-J55)</f>
      </c>
      <c r="L55" s="8">
        <f>IF(OR(I55="",I55=0),"",ROUND(J55/I55*100,0)&amp;"%")</f>
      </c>
      <c r="M55" s="4"/>
    </row>
    <row r="56" spans="1:13" x14ac:dyDescent="0.25">
      <c r="A56" s="4"/>
      <c r="B56" s="5"/>
      <c r="C56" s="4"/>
      <c r="D56" s="4"/>
      <c r="E56" s="5"/>
      <c r="F56" s="5"/>
      <c r="G56" s="6"/>
      <c r="H56" s="7"/>
      <c r="I56" s="8">
        <f>IF(H56="","",IF(F56="毎月",H56*12,H56))</f>
      </c>
      <c r="J56" s="8">
        <f>IF(A56="","",SUMIFS('実績'!$F:$F,'実績'!$C:$C,A56))</f>
      </c>
      <c r="K56" s="8">
        <f>IF(I56="","",I56-J56)</f>
      </c>
      <c r="L56" s="8">
        <f>IF(OR(I56="",I56=0),"",ROUND(J56/I56*100,0)&amp;"%")</f>
      </c>
      <c r="M56" s="4"/>
    </row>
    <row r="57" spans="1:13" x14ac:dyDescent="0.25">
      <c r="A57" s="4"/>
      <c r="B57" s="5"/>
      <c r="C57" s="4"/>
      <c r="D57" s="4"/>
      <c r="E57" s="5"/>
      <c r="F57" s="5"/>
      <c r="G57" s="6"/>
      <c r="H57" s="7"/>
      <c r="I57" s="8">
        <f>IF(H57="","",IF(F57="毎月",H57*12,H57))</f>
      </c>
      <c r="J57" s="8">
        <f>IF(A57="","",SUMIFS('実績'!$F:$F,'実績'!$C:$C,A57))</f>
      </c>
      <c r="K57" s="8">
        <f>IF(I57="","",I57-J57)</f>
      </c>
      <c r="L57" s="8">
        <f>IF(OR(I57="",I57=0),"",ROUND(J57/I57*100,0)&amp;"%")</f>
      </c>
      <c r="M57" s="4"/>
    </row>
    <row r="58" spans="1:13" x14ac:dyDescent="0.25">
      <c r="A58" s="4"/>
      <c r="B58" s="5"/>
      <c r="C58" s="4"/>
      <c r="D58" s="4"/>
      <c r="E58" s="5"/>
      <c r="F58" s="5"/>
      <c r="G58" s="6"/>
      <c r="H58" s="7"/>
      <c r="I58" s="8">
        <f>IF(H58="","",IF(F58="毎月",H58*12,H58))</f>
      </c>
      <c r="J58" s="8">
        <f>IF(A58="","",SUMIFS('実績'!$F:$F,'実績'!$C:$C,A58))</f>
      </c>
      <c r="K58" s="8">
        <f>IF(I58="","",I58-J58)</f>
      </c>
      <c r="L58" s="8">
        <f>IF(OR(I58="",I58=0),"",ROUND(J58/I58*100,0)&amp;"%")</f>
      </c>
      <c r="M58" s="4"/>
    </row>
    <row r="59" spans="1:13" x14ac:dyDescent="0.25">
      <c r="A59" s="9" t="s">
        <v>43</v>
      </c>
      <c r="B59" s="9"/>
      <c r="C59" s="9"/>
      <c r="D59" s="9"/>
      <c r="E59" s="9"/>
      <c r="F59" s="9"/>
      <c r="G59" s="9"/>
      <c r="H59" s="9"/>
      <c r="I59" s="9">
        <f>SUM(I4:I58)</f>
      </c>
      <c r="J59" s="9">
        <f>SUM(J4:J58)</f>
      </c>
      <c r="K59" s="9">
        <f>SUM(K4:K58)</f>
      </c>
      <c r="L59" s="9"/>
      <c r="M59" s="9"/>
    </row>
  </sheetData>
  <autoFilter ref="A3:M3"/>
  <mergeCells count="2">
    <mergeCell ref="A1:M1"/>
    <mergeCell ref="A2:M2"/>
  </mergeCells>
  <dataValidations count="6">
    <dataValidation type="list" allowBlank="1" sqref="B10:B58">
      <formula1>"PC・機器,ソフト・クラウド,通信・回線,サーバー・クラウド基盤,保守・外部委託,セキュリティ,教育・その他"</formula1>
    </dataValidation>
    <dataValidation type="list" allowBlank="1" sqref="B4:B58">
      <formula1>"PC・機器,ソフト・クラウド,通信・回線,サーバー・クラウド基盤,保守・外部委託,セキュリティ,教育・その他"</formula1>
    </dataValidation>
    <dataValidation type="list" allowBlank="1" sqref="E10:E58">
      <formula1>"維持,新規"</formula1>
    </dataValidation>
    <dataValidation type="list" allowBlank="1" sqref="E4:E58">
      <formula1>"維持,新規"</formula1>
    </dataValidation>
    <dataValidation type="list" allowBlank="1" sqref="F10:F58">
      <formula1>"毎月,年1回,一度だけ"</formula1>
    </dataValidation>
    <dataValidation type="list" allowBlank="1" sqref="F4:F58">
      <formula1>"毎月,年1回,一度だけ"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8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6" customWidth="1"/>
    <col min="4" max="4" width="18" customWidth="1"/>
    <col min="5" max="5" width="28" customWidth="1"/>
    <col min="6" max="6" width="12" customWidth="1"/>
    <col min="7" max="7" width="11" customWidth="1"/>
    <col min="8" max="8" width="24" customWidth="1"/>
  </cols>
  <sheetData>
    <row r="1" ht="28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45</v>
      </c>
      <c r="B2" s="2"/>
      <c r="C2" s="2"/>
      <c r="D2" s="2"/>
      <c r="E2" s="2"/>
      <c r="F2" s="2"/>
      <c r="G2" s="2"/>
      <c r="H2" s="2"/>
    </row>
    <row r="3" ht="30" customHeight="1" spans="1:8" x14ac:dyDescent="0.25">
      <c r="A3" s="3" t="s">
        <v>46</v>
      </c>
      <c r="B3" s="3" t="s">
        <v>47</v>
      </c>
      <c r="C3" s="3" t="s">
        <v>2</v>
      </c>
      <c r="D3" s="3" t="s">
        <v>3</v>
      </c>
      <c r="E3" s="3" t="s">
        <v>48</v>
      </c>
      <c r="F3" s="3" t="s">
        <v>49</v>
      </c>
      <c r="G3" s="3" t="s">
        <v>50</v>
      </c>
      <c r="H3" s="3" t="s">
        <v>51</v>
      </c>
    </row>
    <row r="4" spans="1:8" x14ac:dyDescent="0.25">
      <c r="A4" s="10">
        <v>46142</v>
      </c>
      <c r="B4" s="8">
        <f>IF(A4="","",MONTH(A4))</f>
      </c>
      <c r="C4" s="4" t="s">
        <v>15</v>
      </c>
      <c r="D4" s="8">
        <f>IF(A4="","",IF(C4="","予算外",IFERROR(INDEX('予算'!$B:$B,MATCH(C4,'予算'!$A:$A,0)),"番号を確認")))</f>
      </c>
      <c r="E4" s="4" t="s">
        <v>52</v>
      </c>
      <c r="F4" s="7">
        <v>76000</v>
      </c>
      <c r="G4" s="5" t="s">
        <v>53</v>
      </c>
      <c r="H4" s="4"/>
    </row>
    <row r="5" spans="1:8" x14ac:dyDescent="0.25">
      <c r="A5" s="10">
        <v>46173</v>
      </c>
      <c r="B5" s="8">
        <f>IF(A5="","",MONTH(A5))</f>
      </c>
      <c r="C5" s="4" t="s">
        <v>15</v>
      </c>
      <c r="D5" s="8">
        <f>IF(A5="","",IF(C5="","予算外",IFERROR(INDEX('予算'!$B:$B,MATCH(C5,'予算'!$A:$A,0)),"番号を確認")))</f>
      </c>
      <c r="E5" s="4" t="s">
        <v>54</v>
      </c>
      <c r="F5" s="7">
        <v>76000</v>
      </c>
      <c r="G5" s="5" t="s">
        <v>53</v>
      </c>
      <c r="H5" s="4"/>
    </row>
    <row r="6" spans="1:8" x14ac:dyDescent="0.25">
      <c r="A6" s="10">
        <v>46218</v>
      </c>
      <c r="B6" s="8">
        <f>IF(A6="","",MONTH(A6))</f>
      </c>
      <c r="C6" s="4" t="s">
        <v>22</v>
      </c>
      <c r="D6" s="8">
        <f>IF(A6="","",IF(C6="","予算外",IFERROR(INDEX('予算'!$B:$B,MATCH(C6,'予算'!$A:$A,0)),"番号を確認")))</f>
      </c>
      <c r="E6" s="4" t="s">
        <v>55</v>
      </c>
      <c r="F6" s="7">
        <v>1408000</v>
      </c>
      <c r="G6" s="5" t="s">
        <v>56</v>
      </c>
      <c r="H6" s="4" t="s">
        <v>57</v>
      </c>
    </row>
    <row r="7" spans="1:8" x14ac:dyDescent="0.25">
      <c r="A7" s="10">
        <v>46254</v>
      </c>
      <c r="B7" s="8">
        <f>IF(A7="","",MONTH(A7))</f>
      </c>
      <c r="C7" s="4"/>
      <c r="D7" s="8">
        <f>IF(A7="","",IF(C7="","予算外",IFERROR(INDEX('予算'!$B:$B,MATCH(C7,'予算'!$A:$A,0)),"番号を確認")))</f>
      </c>
      <c r="E7" s="4" t="s">
        <v>58</v>
      </c>
      <c r="F7" s="7">
        <v>19800</v>
      </c>
      <c r="G7" s="5" t="s">
        <v>59</v>
      </c>
      <c r="H7" s="4" t="s">
        <v>60</v>
      </c>
    </row>
    <row r="8" spans="1:8" x14ac:dyDescent="0.25">
      <c r="A8" s="10"/>
      <c r="B8" s="8">
        <f>IF(A8="","",MONTH(A8))</f>
      </c>
      <c r="C8" s="4"/>
      <c r="D8" s="8">
        <f>IF(A8="","",IF(C8="","予算外",IFERROR(INDEX('予算'!$B:$B,MATCH(C8,'予算'!$A:$A,0)),"番号を確認")))</f>
      </c>
      <c r="E8" s="4"/>
      <c r="F8" s="7"/>
      <c r="G8" s="5"/>
      <c r="H8" s="4"/>
    </row>
    <row r="9" spans="1:8" x14ac:dyDescent="0.25">
      <c r="A9" s="10"/>
      <c r="B9" s="8">
        <f>IF(A9="","",MONTH(A9))</f>
      </c>
      <c r="C9" s="4"/>
      <c r="D9" s="8">
        <f>IF(A9="","",IF(C9="","予算外",IFERROR(INDEX('予算'!$B:$B,MATCH(C9,'予算'!$A:$A,0)),"番号を確認")))</f>
      </c>
      <c r="E9" s="4"/>
      <c r="F9" s="7"/>
      <c r="G9" s="5"/>
      <c r="H9" s="4"/>
    </row>
    <row r="10" spans="1:8" x14ac:dyDescent="0.25">
      <c r="A10" s="10"/>
      <c r="B10" s="8">
        <f>IF(A10="","",MONTH(A10))</f>
      </c>
      <c r="C10" s="4"/>
      <c r="D10" s="8">
        <f>IF(A10="","",IF(C10="","予算外",IFERROR(INDEX('予算'!$B:$B,MATCH(C10,'予算'!$A:$A,0)),"番号を確認")))</f>
      </c>
      <c r="E10" s="4"/>
      <c r="F10" s="7"/>
      <c r="G10" s="5"/>
      <c r="H10" s="4"/>
    </row>
    <row r="11" spans="1:8" x14ac:dyDescent="0.25">
      <c r="A11" s="10"/>
      <c r="B11" s="8">
        <f>IF(A11="","",MONTH(A11))</f>
      </c>
      <c r="C11" s="4"/>
      <c r="D11" s="8">
        <f>IF(A11="","",IF(C11="","予算外",IFERROR(INDEX('予算'!$B:$B,MATCH(C11,'予算'!$A:$A,0)),"番号を確認")))</f>
      </c>
      <c r="E11" s="4"/>
      <c r="F11" s="7"/>
      <c r="G11" s="5"/>
      <c r="H11" s="4"/>
    </row>
    <row r="12" spans="1:8" x14ac:dyDescent="0.25">
      <c r="A12" s="10"/>
      <c r="B12" s="8">
        <f>IF(A12="","",MONTH(A12))</f>
      </c>
      <c r="C12" s="4"/>
      <c r="D12" s="8">
        <f>IF(A12="","",IF(C12="","予算外",IFERROR(INDEX('予算'!$B:$B,MATCH(C12,'予算'!$A:$A,0)),"番号を確認")))</f>
      </c>
      <c r="E12" s="4"/>
      <c r="F12" s="7"/>
      <c r="G12" s="5"/>
      <c r="H12" s="4"/>
    </row>
    <row r="13" spans="1:8" x14ac:dyDescent="0.25">
      <c r="A13" s="10"/>
      <c r="B13" s="8">
        <f>IF(A13="","",MONTH(A13))</f>
      </c>
      <c r="C13" s="4"/>
      <c r="D13" s="8">
        <f>IF(A13="","",IF(C13="","予算外",IFERROR(INDEX('予算'!$B:$B,MATCH(C13,'予算'!$A:$A,0)),"番号を確認")))</f>
      </c>
      <c r="E13" s="4"/>
      <c r="F13" s="7"/>
      <c r="G13" s="5"/>
      <c r="H13" s="4"/>
    </row>
    <row r="14" spans="1:8" x14ac:dyDescent="0.25">
      <c r="A14" s="10"/>
      <c r="B14" s="8">
        <f>IF(A14="","",MONTH(A14))</f>
      </c>
      <c r="C14" s="4"/>
      <c r="D14" s="8">
        <f>IF(A14="","",IF(C14="","予算外",IFERROR(INDEX('予算'!$B:$B,MATCH(C14,'予算'!$A:$A,0)),"番号を確認")))</f>
      </c>
      <c r="E14" s="4"/>
      <c r="F14" s="7"/>
      <c r="G14" s="5"/>
      <c r="H14" s="4"/>
    </row>
    <row r="15" spans="1:8" x14ac:dyDescent="0.25">
      <c r="A15" s="10"/>
      <c r="B15" s="8">
        <f>IF(A15="","",MONTH(A15))</f>
      </c>
      <c r="C15" s="4"/>
      <c r="D15" s="8">
        <f>IF(A15="","",IF(C15="","予算外",IFERROR(INDEX('予算'!$B:$B,MATCH(C15,'予算'!$A:$A,0)),"番号を確認")))</f>
      </c>
      <c r="E15" s="4"/>
      <c r="F15" s="7"/>
      <c r="G15" s="5"/>
      <c r="H15" s="4"/>
    </row>
    <row r="16" spans="1:8" x14ac:dyDescent="0.25">
      <c r="A16" s="10"/>
      <c r="B16" s="8">
        <f>IF(A16="","",MONTH(A16))</f>
      </c>
      <c r="C16" s="4"/>
      <c r="D16" s="8">
        <f>IF(A16="","",IF(C16="","予算外",IFERROR(INDEX('予算'!$B:$B,MATCH(C16,'予算'!$A:$A,0)),"番号を確認")))</f>
      </c>
      <c r="E16" s="4"/>
      <c r="F16" s="7"/>
      <c r="G16" s="5"/>
      <c r="H16" s="4"/>
    </row>
    <row r="17" spans="1:8" x14ac:dyDescent="0.25">
      <c r="A17" s="10"/>
      <c r="B17" s="8">
        <f>IF(A17="","",MONTH(A17))</f>
      </c>
      <c r="C17" s="4"/>
      <c r="D17" s="8">
        <f>IF(A17="","",IF(C17="","予算外",IFERROR(INDEX('予算'!$B:$B,MATCH(C17,'予算'!$A:$A,0)),"番号を確認")))</f>
      </c>
      <c r="E17" s="4"/>
      <c r="F17" s="7"/>
      <c r="G17" s="5"/>
      <c r="H17" s="4"/>
    </row>
    <row r="18" spans="1:8" x14ac:dyDescent="0.25">
      <c r="A18" s="10"/>
      <c r="B18" s="8">
        <f>IF(A18="","",MONTH(A18))</f>
      </c>
      <c r="C18" s="4"/>
      <c r="D18" s="8">
        <f>IF(A18="","",IF(C18="","予算外",IFERROR(INDEX('予算'!$B:$B,MATCH(C18,'予算'!$A:$A,0)),"番号を確認")))</f>
      </c>
      <c r="E18" s="4"/>
      <c r="F18" s="7"/>
      <c r="G18" s="5"/>
      <c r="H18" s="4"/>
    </row>
    <row r="19" spans="1:8" x14ac:dyDescent="0.25">
      <c r="A19" s="10"/>
      <c r="B19" s="8">
        <f>IF(A19="","",MONTH(A19))</f>
      </c>
      <c r="C19" s="4"/>
      <c r="D19" s="8">
        <f>IF(A19="","",IF(C19="","予算外",IFERROR(INDEX('予算'!$B:$B,MATCH(C19,'予算'!$A:$A,0)),"番号を確認")))</f>
      </c>
      <c r="E19" s="4"/>
      <c r="F19" s="7"/>
      <c r="G19" s="5"/>
      <c r="H19" s="4"/>
    </row>
    <row r="20" spans="1:8" x14ac:dyDescent="0.25">
      <c r="A20" s="10"/>
      <c r="B20" s="8">
        <f>IF(A20="","",MONTH(A20))</f>
      </c>
      <c r="C20" s="4"/>
      <c r="D20" s="8">
        <f>IF(A20="","",IF(C20="","予算外",IFERROR(INDEX('予算'!$B:$B,MATCH(C20,'予算'!$A:$A,0)),"番号を確認")))</f>
      </c>
      <c r="E20" s="4"/>
      <c r="F20" s="7"/>
      <c r="G20" s="5"/>
      <c r="H20" s="4"/>
    </row>
    <row r="21" spans="1:8" x14ac:dyDescent="0.25">
      <c r="A21" s="10"/>
      <c r="B21" s="8">
        <f>IF(A21="","",MONTH(A21))</f>
      </c>
      <c r="C21" s="4"/>
      <c r="D21" s="8">
        <f>IF(A21="","",IF(C21="","予算外",IFERROR(INDEX('予算'!$B:$B,MATCH(C21,'予算'!$A:$A,0)),"番号を確認")))</f>
      </c>
      <c r="E21" s="4"/>
      <c r="F21" s="7"/>
      <c r="G21" s="5"/>
      <c r="H21" s="4"/>
    </row>
    <row r="22" spans="1:8" x14ac:dyDescent="0.25">
      <c r="A22" s="10"/>
      <c r="B22" s="8">
        <f>IF(A22="","",MONTH(A22))</f>
      </c>
      <c r="C22" s="4"/>
      <c r="D22" s="8">
        <f>IF(A22="","",IF(C22="","予算外",IFERROR(INDEX('予算'!$B:$B,MATCH(C22,'予算'!$A:$A,0)),"番号を確認")))</f>
      </c>
      <c r="E22" s="4"/>
      <c r="F22" s="7"/>
      <c r="G22" s="5"/>
      <c r="H22" s="4"/>
    </row>
    <row r="23" spans="1:8" x14ac:dyDescent="0.25">
      <c r="A23" s="10"/>
      <c r="B23" s="8">
        <f>IF(A23="","",MONTH(A23))</f>
      </c>
      <c r="C23" s="4"/>
      <c r="D23" s="8">
        <f>IF(A23="","",IF(C23="","予算外",IFERROR(INDEX('予算'!$B:$B,MATCH(C23,'予算'!$A:$A,0)),"番号を確認")))</f>
      </c>
      <c r="E23" s="4"/>
      <c r="F23" s="7"/>
      <c r="G23" s="5"/>
      <c r="H23" s="4"/>
    </row>
    <row r="24" spans="1:8" x14ac:dyDescent="0.25">
      <c r="A24" s="10"/>
      <c r="B24" s="8">
        <f>IF(A24="","",MONTH(A24))</f>
      </c>
      <c r="C24" s="4"/>
      <c r="D24" s="8">
        <f>IF(A24="","",IF(C24="","予算外",IFERROR(INDEX('予算'!$B:$B,MATCH(C24,'予算'!$A:$A,0)),"番号を確認")))</f>
      </c>
      <c r="E24" s="4"/>
      <c r="F24" s="7"/>
      <c r="G24" s="5"/>
      <c r="H24" s="4"/>
    </row>
    <row r="25" spans="1:8" x14ac:dyDescent="0.25">
      <c r="A25" s="10"/>
      <c r="B25" s="8">
        <f>IF(A25="","",MONTH(A25))</f>
      </c>
      <c r="C25" s="4"/>
      <c r="D25" s="8">
        <f>IF(A25="","",IF(C25="","予算外",IFERROR(INDEX('予算'!$B:$B,MATCH(C25,'予算'!$A:$A,0)),"番号を確認")))</f>
      </c>
      <c r="E25" s="4"/>
      <c r="F25" s="7"/>
      <c r="G25" s="5"/>
      <c r="H25" s="4"/>
    </row>
    <row r="26" spans="1:8" x14ac:dyDescent="0.25">
      <c r="A26" s="10"/>
      <c r="B26" s="8">
        <f>IF(A26="","",MONTH(A26))</f>
      </c>
      <c r="C26" s="4"/>
      <c r="D26" s="8">
        <f>IF(A26="","",IF(C26="","予算外",IFERROR(INDEX('予算'!$B:$B,MATCH(C26,'予算'!$A:$A,0)),"番号を確認")))</f>
      </c>
      <c r="E26" s="4"/>
      <c r="F26" s="7"/>
      <c r="G26" s="5"/>
      <c r="H26" s="4"/>
    </row>
    <row r="27" spans="1:8" x14ac:dyDescent="0.25">
      <c r="A27" s="10"/>
      <c r="B27" s="8">
        <f>IF(A27="","",MONTH(A27))</f>
      </c>
      <c r="C27" s="4"/>
      <c r="D27" s="8">
        <f>IF(A27="","",IF(C27="","予算外",IFERROR(INDEX('予算'!$B:$B,MATCH(C27,'予算'!$A:$A,0)),"番号を確認")))</f>
      </c>
      <c r="E27" s="4"/>
      <c r="F27" s="7"/>
      <c r="G27" s="5"/>
      <c r="H27" s="4"/>
    </row>
    <row r="28" spans="1:8" x14ac:dyDescent="0.25">
      <c r="A28" s="10"/>
      <c r="B28" s="8">
        <f>IF(A28="","",MONTH(A28))</f>
      </c>
      <c r="C28" s="4"/>
      <c r="D28" s="8">
        <f>IF(A28="","",IF(C28="","予算外",IFERROR(INDEX('予算'!$B:$B,MATCH(C28,'予算'!$A:$A,0)),"番号を確認")))</f>
      </c>
      <c r="E28" s="4"/>
      <c r="F28" s="7"/>
      <c r="G28" s="5"/>
      <c r="H28" s="4"/>
    </row>
    <row r="29" spans="1:8" x14ac:dyDescent="0.25">
      <c r="A29" s="10"/>
      <c r="B29" s="8">
        <f>IF(A29="","",MONTH(A29))</f>
      </c>
      <c r="C29" s="4"/>
      <c r="D29" s="8">
        <f>IF(A29="","",IF(C29="","予算外",IFERROR(INDEX('予算'!$B:$B,MATCH(C29,'予算'!$A:$A,0)),"番号を確認")))</f>
      </c>
      <c r="E29" s="4"/>
      <c r="F29" s="7"/>
      <c r="G29" s="5"/>
      <c r="H29" s="4"/>
    </row>
    <row r="30" spans="1:8" x14ac:dyDescent="0.25">
      <c r="A30" s="10"/>
      <c r="B30" s="8">
        <f>IF(A30="","",MONTH(A30))</f>
      </c>
      <c r="C30" s="4"/>
      <c r="D30" s="8">
        <f>IF(A30="","",IF(C30="","予算外",IFERROR(INDEX('予算'!$B:$B,MATCH(C30,'予算'!$A:$A,0)),"番号を確認")))</f>
      </c>
      <c r="E30" s="4"/>
      <c r="F30" s="7"/>
      <c r="G30" s="5"/>
      <c r="H30" s="4"/>
    </row>
    <row r="31" spans="1:8" x14ac:dyDescent="0.25">
      <c r="A31" s="10"/>
      <c r="B31" s="8">
        <f>IF(A31="","",MONTH(A31))</f>
      </c>
      <c r="C31" s="4"/>
      <c r="D31" s="8">
        <f>IF(A31="","",IF(C31="","予算外",IFERROR(INDEX('予算'!$B:$B,MATCH(C31,'予算'!$A:$A,0)),"番号を確認")))</f>
      </c>
      <c r="E31" s="4"/>
      <c r="F31" s="7"/>
      <c r="G31" s="5"/>
      <c r="H31" s="4"/>
    </row>
    <row r="32" spans="1:8" x14ac:dyDescent="0.25">
      <c r="A32" s="10"/>
      <c r="B32" s="8">
        <f>IF(A32="","",MONTH(A32))</f>
      </c>
      <c r="C32" s="4"/>
      <c r="D32" s="8">
        <f>IF(A32="","",IF(C32="","予算外",IFERROR(INDEX('予算'!$B:$B,MATCH(C32,'予算'!$A:$A,0)),"番号を確認")))</f>
      </c>
      <c r="E32" s="4"/>
      <c r="F32" s="7"/>
      <c r="G32" s="5"/>
      <c r="H32" s="4"/>
    </row>
    <row r="33" spans="1:8" x14ac:dyDescent="0.25">
      <c r="A33" s="10"/>
      <c r="B33" s="8">
        <f>IF(A33="","",MONTH(A33))</f>
      </c>
      <c r="C33" s="4"/>
      <c r="D33" s="8">
        <f>IF(A33="","",IF(C33="","予算外",IFERROR(INDEX('予算'!$B:$B,MATCH(C33,'予算'!$A:$A,0)),"番号を確認")))</f>
      </c>
      <c r="E33" s="4"/>
      <c r="F33" s="7"/>
      <c r="G33" s="5"/>
      <c r="H33" s="4"/>
    </row>
    <row r="34" spans="1:8" x14ac:dyDescent="0.25">
      <c r="A34" s="10"/>
      <c r="B34" s="8">
        <f>IF(A34="","",MONTH(A34))</f>
      </c>
      <c r="C34" s="4"/>
      <c r="D34" s="8">
        <f>IF(A34="","",IF(C34="","予算外",IFERROR(INDEX('予算'!$B:$B,MATCH(C34,'予算'!$A:$A,0)),"番号を確認")))</f>
      </c>
      <c r="E34" s="4"/>
      <c r="F34" s="7"/>
      <c r="G34" s="5"/>
      <c r="H34" s="4"/>
    </row>
    <row r="35" spans="1:8" x14ac:dyDescent="0.25">
      <c r="A35" s="10"/>
      <c r="B35" s="8">
        <f>IF(A35="","",MONTH(A35))</f>
      </c>
      <c r="C35" s="4"/>
      <c r="D35" s="8">
        <f>IF(A35="","",IF(C35="","予算外",IFERROR(INDEX('予算'!$B:$B,MATCH(C35,'予算'!$A:$A,0)),"番号を確認")))</f>
      </c>
      <c r="E35" s="4"/>
      <c r="F35" s="7"/>
      <c r="G35" s="5"/>
      <c r="H35" s="4"/>
    </row>
    <row r="36" spans="1:8" x14ac:dyDescent="0.25">
      <c r="A36" s="10"/>
      <c r="B36" s="8">
        <f>IF(A36="","",MONTH(A36))</f>
      </c>
      <c r="C36" s="4"/>
      <c r="D36" s="8">
        <f>IF(A36="","",IF(C36="","予算外",IFERROR(INDEX('予算'!$B:$B,MATCH(C36,'予算'!$A:$A,0)),"番号を確認")))</f>
      </c>
      <c r="E36" s="4"/>
      <c r="F36" s="7"/>
      <c r="G36" s="5"/>
      <c r="H36" s="4"/>
    </row>
    <row r="37" spans="1:8" x14ac:dyDescent="0.25">
      <c r="A37" s="10"/>
      <c r="B37" s="8">
        <f>IF(A37="","",MONTH(A37))</f>
      </c>
      <c r="C37" s="4"/>
      <c r="D37" s="8">
        <f>IF(A37="","",IF(C37="","予算外",IFERROR(INDEX('予算'!$B:$B,MATCH(C37,'予算'!$A:$A,0)),"番号を確認")))</f>
      </c>
      <c r="E37" s="4"/>
      <c r="F37" s="7"/>
      <c r="G37" s="5"/>
      <c r="H37" s="4"/>
    </row>
    <row r="38" spans="1:8" x14ac:dyDescent="0.25">
      <c r="A38" s="10"/>
      <c r="B38" s="8">
        <f>IF(A38="","",MONTH(A38))</f>
      </c>
      <c r="C38" s="4"/>
      <c r="D38" s="8">
        <f>IF(A38="","",IF(C38="","予算外",IFERROR(INDEX('予算'!$B:$B,MATCH(C38,'予算'!$A:$A,0)),"番号を確認")))</f>
      </c>
      <c r="E38" s="4"/>
      <c r="F38" s="7"/>
      <c r="G38" s="5"/>
      <c r="H38" s="4"/>
    </row>
    <row r="39" spans="1:8" x14ac:dyDescent="0.25">
      <c r="A39" s="10"/>
      <c r="B39" s="8">
        <f>IF(A39="","",MONTH(A39))</f>
      </c>
      <c r="C39" s="4"/>
      <c r="D39" s="8">
        <f>IF(A39="","",IF(C39="","予算外",IFERROR(INDEX('予算'!$B:$B,MATCH(C39,'予算'!$A:$A,0)),"番号を確認")))</f>
      </c>
      <c r="E39" s="4"/>
      <c r="F39" s="7"/>
      <c r="G39" s="5"/>
      <c r="H39" s="4"/>
    </row>
    <row r="40" spans="1:8" x14ac:dyDescent="0.25">
      <c r="A40" s="10"/>
      <c r="B40" s="8">
        <f>IF(A40="","",MONTH(A40))</f>
      </c>
      <c r="C40" s="4"/>
      <c r="D40" s="8">
        <f>IF(A40="","",IF(C40="","予算外",IFERROR(INDEX('予算'!$B:$B,MATCH(C40,'予算'!$A:$A,0)),"番号を確認")))</f>
      </c>
      <c r="E40" s="4"/>
      <c r="F40" s="7"/>
      <c r="G40" s="5"/>
      <c r="H40" s="4"/>
    </row>
    <row r="41" spans="1:8" x14ac:dyDescent="0.25">
      <c r="A41" s="10"/>
      <c r="B41" s="8">
        <f>IF(A41="","",MONTH(A41))</f>
      </c>
      <c r="C41" s="4"/>
      <c r="D41" s="8">
        <f>IF(A41="","",IF(C41="","予算外",IFERROR(INDEX('予算'!$B:$B,MATCH(C41,'予算'!$A:$A,0)),"番号を確認")))</f>
      </c>
      <c r="E41" s="4"/>
      <c r="F41" s="7"/>
      <c r="G41" s="5"/>
      <c r="H41" s="4"/>
    </row>
    <row r="42" spans="1:8" x14ac:dyDescent="0.25">
      <c r="A42" s="10"/>
      <c r="B42" s="8">
        <f>IF(A42="","",MONTH(A42))</f>
      </c>
      <c r="C42" s="4"/>
      <c r="D42" s="8">
        <f>IF(A42="","",IF(C42="","予算外",IFERROR(INDEX('予算'!$B:$B,MATCH(C42,'予算'!$A:$A,0)),"番号を確認")))</f>
      </c>
      <c r="E42" s="4"/>
      <c r="F42" s="7"/>
      <c r="G42" s="5"/>
      <c r="H42" s="4"/>
    </row>
    <row r="43" spans="1:8" x14ac:dyDescent="0.25">
      <c r="A43" s="10"/>
      <c r="B43" s="8">
        <f>IF(A43="","",MONTH(A43))</f>
      </c>
      <c r="C43" s="4"/>
      <c r="D43" s="8">
        <f>IF(A43="","",IF(C43="","予算外",IFERROR(INDEX('予算'!$B:$B,MATCH(C43,'予算'!$A:$A,0)),"番号を確認")))</f>
      </c>
      <c r="E43" s="4"/>
      <c r="F43" s="7"/>
      <c r="G43" s="5"/>
      <c r="H43" s="4"/>
    </row>
    <row r="44" spans="1:8" x14ac:dyDescent="0.25">
      <c r="A44" s="10"/>
      <c r="B44" s="8">
        <f>IF(A44="","",MONTH(A44))</f>
      </c>
      <c r="C44" s="4"/>
      <c r="D44" s="8">
        <f>IF(A44="","",IF(C44="","予算外",IFERROR(INDEX('予算'!$B:$B,MATCH(C44,'予算'!$A:$A,0)),"番号を確認")))</f>
      </c>
      <c r="E44" s="4"/>
      <c r="F44" s="7"/>
      <c r="G44" s="5"/>
      <c r="H44" s="4"/>
    </row>
    <row r="45" spans="1:8" x14ac:dyDescent="0.25">
      <c r="A45" s="10"/>
      <c r="B45" s="8">
        <f>IF(A45="","",MONTH(A45))</f>
      </c>
      <c r="C45" s="4"/>
      <c r="D45" s="8">
        <f>IF(A45="","",IF(C45="","予算外",IFERROR(INDEX('予算'!$B:$B,MATCH(C45,'予算'!$A:$A,0)),"番号を確認")))</f>
      </c>
      <c r="E45" s="4"/>
      <c r="F45" s="7"/>
      <c r="G45" s="5"/>
      <c r="H45" s="4"/>
    </row>
    <row r="46" spans="1:8" x14ac:dyDescent="0.25">
      <c r="A46" s="10"/>
      <c r="B46" s="8">
        <f>IF(A46="","",MONTH(A46))</f>
      </c>
      <c r="C46" s="4"/>
      <c r="D46" s="8">
        <f>IF(A46="","",IF(C46="","予算外",IFERROR(INDEX('予算'!$B:$B,MATCH(C46,'予算'!$A:$A,0)),"番号を確認")))</f>
      </c>
      <c r="E46" s="4"/>
      <c r="F46" s="7"/>
      <c r="G46" s="5"/>
      <c r="H46" s="4"/>
    </row>
    <row r="47" spans="1:8" x14ac:dyDescent="0.25">
      <c r="A47" s="10"/>
      <c r="B47" s="8">
        <f>IF(A47="","",MONTH(A47))</f>
      </c>
      <c r="C47" s="4"/>
      <c r="D47" s="8">
        <f>IF(A47="","",IF(C47="","予算外",IFERROR(INDEX('予算'!$B:$B,MATCH(C47,'予算'!$A:$A,0)),"番号を確認")))</f>
      </c>
      <c r="E47" s="4"/>
      <c r="F47" s="7"/>
      <c r="G47" s="5"/>
      <c r="H47" s="4"/>
    </row>
    <row r="48" spans="1:8" x14ac:dyDescent="0.25">
      <c r="A48" s="10"/>
      <c r="B48" s="8">
        <f>IF(A48="","",MONTH(A48))</f>
      </c>
      <c r="C48" s="4"/>
      <c r="D48" s="8">
        <f>IF(A48="","",IF(C48="","予算外",IFERROR(INDEX('予算'!$B:$B,MATCH(C48,'予算'!$A:$A,0)),"番号を確認")))</f>
      </c>
      <c r="E48" s="4"/>
      <c r="F48" s="7"/>
      <c r="G48" s="5"/>
      <c r="H48" s="4"/>
    </row>
    <row r="49" spans="1:8" x14ac:dyDescent="0.25">
      <c r="A49" s="10"/>
      <c r="B49" s="8">
        <f>IF(A49="","",MONTH(A49))</f>
      </c>
      <c r="C49" s="4"/>
      <c r="D49" s="8">
        <f>IF(A49="","",IF(C49="","予算外",IFERROR(INDEX('予算'!$B:$B,MATCH(C49,'予算'!$A:$A,0)),"番号を確認")))</f>
      </c>
      <c r="E49" s="4"/>
      <c r="F49" s="7"/>
      <c r="G49" s="5"/>
      <c r="H49" s="4"/>
    </row>
    <row r="50" spans="1:8" x14ac:dyDescent="0.25">
      <c r="A50" s="10"/>
      <c r="B50" s="8">
        <f>IF(A50="","",MONTH(A50))</f>
      </c>
      <c r="C50" s="4"/>
      <c r="D50" s="8">
        <f>IF(A50="","",IF(C50="","予算外",IFERROR(INDEX('予算'!$B:$B,MATCH(C50,'予算'!$A:$A,0)),"番号を確認")))</f>
      </c>
      <c r="E50" s="4"/>
      <c r="F50" s="7"/>
      <c r="G50" s="5"/>
      <c r="H50" s="4"/>
    </row>
    <row r="51" spans="1:8" x14ac:dyDescent="0.25">
      <c r="A51" s="10"/>
      <c r="B51" s="8">
        <f>IF(A51="","",MONTH(A51))</f>
      </c>
      <c r="C51" s="4"/>
      <c r="D51" s="8">
        <f>IF(A51="","",IF(C51="","予算外",IFERROR(INDEX('予算'!$B:$B,MATCH(C51,'予算'!$A:$A,0)),"番号を確認")))</f>
      </c>
      <c r="E51" s="4"/>
      <c r="F51" s="7"/>
      <c r="G51" s="5"/>
      <c r="H51" s="4"/>
    </row>
    <row r="52" spans="1:8" x14ac:dyDescent="0.25">
      <c r="A52" s="10"/>
      <c r="B52" s="8">
        <f>IF(A52="","",MONTH(A52))</f>
      </c>
      <c r="C52" s="4"/>
      <c r="D52" s="8">
        <f>IF(A52="","",IF(C52="","予算外",IFERROR(INDEX('予算'!$B:$B,MATCH(C52,'予算'!$A:$A,0)),"番号を確認")))</f>
      </c>
      <c r="E52" s="4"/>
      <c r="F52" s="7"/>
      <c r="G52" s="5"/>
      <c r="H52" s="4"/>
    </row>
    <row r="53" spans="1:8" x14ac:dyDescent="0.25">
      <c r="A53" s="10"/>
      <c r="B53" s="8">
        <f>IF(A53="","",MONTH(A53))</f>
      </c>
      <c r="C53" s="4"/>
      <c r="D53" s="8">
        <f>IF(A53="","",IF(C53="","予算外",IFERROR(INDEX('予算'!$B:$B,MATCH(C53,'予算'!$A:$A,0)),"番号を確認")))</f>
      </c>
      <c r="E53" s="4"/>
      <c r="F53" s="7"/>
      <c r="G53" s="5"/>
      <c r="H53" s="4"/>
    </row>
    <row r="54" spans="1:8" x14ac:dyDescent="0.25">
      <c r="A54" s="10"/>
      <c r="B54" s="8">
        <f>IF(A54="","",MONTH(A54))</f>
      </c>
      <c r="C54" s="4"/>
      <c r="D54" s="8">
        <f>IF(A54="","",IF(C54="","予算外",IFERROR(INDEX('予算'!$B:$B,MATCH(C54,'予算'!$A:$A,0)),"番号を確認")))</f>
      </c>
      <c r="E54" s="4"/>
      <c r="F54" s="7"/>
      <c r="G54" s="5"/>
      <c r="H54" s="4"/>
    </row>
    <row r="55" spans="1:8" x14ac:dyDescent="0.25">
      <c r="A55" s="10"/>
      <c r="B55" s="8">
        <f>IF(A55="","",MONTH(A55))</f>
      </c>
      <c r="C55" s="4"/>
      <c r="D55" s="8">
        <f>IF(A55="","",IF(C55="","予算外",IFERROR(INDEX('予算'!$B:$B,MATCH(C55,'予算'!$A:$A,0)),"番号を確認")))</f>
      </c>
      <c r="E55" s="4"/>
      <c r="F55" s="7"/>
      <c r="G55" s="5"/>
      <c r="H55" s="4"/>
    </row>
    <row r="56" spans="1:8" x14ac:dyDescent="0.25">
      <c r="A56" s="10"/>
      <c r="B56" s="8">
        <f>IF(A56="","",MONTH(A56))</f>
      </c>
      <c r="C56" s="4"/>
      <c r="D56" s="8">
        <f>IF(A56="","",IF(C56="","予算外",IFERROR(INDEX('予算'!$B:$B,MATCH(C56,'予算'!$A:$A,0)),"番号を確認")))</f>
      </c>
      <c r="E56" s="4"/>
      <c r="F56" s="7"/>
      <c r="G56" s="5"/>
      <c r="H56" s="4"/>
    </row>
    <row r="57" spans="1:8" x14ac:dyDescent="0.25">
      <c r="A57" s="10"/>
      <c r="B57" s="8">
        <f>IF(A57="","",MONTH(A57))</f>
      </c>
      <c r="C57" s="4"/>
      <c r="D57" s="8">
        <f>IF(A57="","",IF(C57="","予算外",IFERROR(INDEX('予算'!$B:$B,MATCH(C57,'予算'!$A:$A,0)),"番号を確認")))</f>
      </c>
      <c r="E57" s="4"/>
      <c r="F57" s="7"/>
      <c r="G57" s="5"/>
      <c r="H57" s="4"/>
    </row>
    <row r="58" spans="1:8" x14ac:dyDescent="0.25">
      <c r="A58" s="10"/>
      <c r="B58" s="8">
        <f>IF(A58="","",MONTH(A58))</f>
      </c>
      <c r="C58" s="4"/>
      <c r="D58" s="8">
        <f>IF(A58="","",IF(C58="","予算外",IFERROR(INDEX('予算'!$B:$B,MATCH(C58,'予算'!$A:$A,0)),"番号を確認")))</f>
      </c>
      <c r="E58" s="4"/>
      <c r="F58" s="7"/>
      <c r="G58" s="5"/>
      <c r="H58" s="4"/>
    </row>
    <row r="59" spans="1:8" x14ac:dyDescent="0.25">
      <c r="A59" s="10"/>
      <c r="B59" s="8">
        <f>IF(A59="","",MONTH(A59))</f>
      </c>
      <c r="C59" s="4"/>
      <c r="D59" s="8">
        <f>IF(A59="","",IF(C59="","予算外",IFERROR(INDEX('予算'!$B:$B,MATCH(C59,'予算'!$A:$A,0)),"番号を確認")))</f>
      </c>
      <c r="E59" s="4"/>
      <c r="F59" s="7"/>
      <c r="G59" s="5"/>
      <c r="H59" s="4"/>
    </row>
    <row r="60" spans="1:8" x14ac:dyDescent="0.25">
      <c r="A60" s="10"/>
      <c r="B60" s="8">
        <f>IF(A60="","",MONTH(A60))</f>
      </c>
      <c r="C60" s="4"/>
      <c r="D60" s="8">
        <f>IF(A60="","",IF(C60="","予算外",IFERROR(INDEX('予算'!$B:$B,MATCH(C60,'予算'!$A:$A,0)),"番号を確認")))</f>
      </c>
      <c r="E60" s="4"/>
      <c r="F60" s="7"/>
      <c r="G60" s="5"/>
      <c r="H60" s="4"/>
    </row>
    <row r="61" spans="1:8" x14ac:dyDescent="0.25">
      <c r="A61" s="10"/>
      <c r="B61" s="8">
        <f>IF(A61="","",MONTH(A61))</f>
      </c>
      <c r="C61" s="4"/>
      <c r="D61" s="8">
        <f>IF(A61="","",IF(C61="","予算外",IFERROR(INDEX('予算'!$B:$B,MATCH(C61,'予算'!$A:$A,0)),"番号を確認")))</f>
      </c>
      <c r="E61" s="4"/>
      <c r="F61" s="7"/>
      <c r="G61" s="5"/>
      <c r="H61" s="4"/>
    </row>
    <row r="62" spans="1:8" x14ac:dyDescent="0.25">
      <c r="A62" s="10"/>
      <c r="B62" s="8">
        <f>IF(A62="","",MONTH(A62))</f>
      </c>
      <c r="C62" s="4"/>
      <c r="D62" s="8">
        <f>IF(A62="","",IF(C62="","予算外",IFERROR(INDEX('予算'!$B:$B,MATCH(C62,'予算'!$A:$A,0)),"番号を確認")))</f>
      </c>
      <c r="E62" s="4"/>
      <c r="F62" s="7"/>
      <c r="G62" s="5"/>
      <c r="H62" s="4"/>
    </row>
    <row r="63" spans="1:8" x14ac:dyDescent="0.25">
      <c r="A63" s="10"/>
      <c r="B63" s="8">
        <f>IF(A63="","",MONTH(A63))</f>
      </c>
      <c r="C63" s="4"/>
      <c r="D63" s="8">
        <f>IF(A63="","",IF(C63="","予算外",IFERROR(INDEX('予算'!$B:$B,MATCH(C63,'予算'!$A:$A,0)),"番号を確認")))</f>
      </c>
      <c r="E63" s="4"/>
      <c r="F63" s="7"/>
      <c r="G63" s="5"/>
      <c r="H63" s="4"/>
    </row>
    <row r="64" spans="1:8" x14ac:dyDescent="0.25">
      <c r="A64" s="10"/>
      <c r="B64" s="8">
        <f>IF(A64="","",MONTH(A64))</f>
      </c>
      <c r="C64" s="4"/>
      <c r="D64" s="8">
        <f>IF(A64="","",IF(C64="","予算外",IFERROR(INDEX('予算'!$B:$B,MATCH(C64,'予算'!$A:$A,0)),"番号を確認")))</f>
      </c>
      <c r="E64" s="4"/>
      <c r="F64" s="7"/>
      <c r="G64" s="5"/>
      <c r="H64" s="4"/>
    </row>
    <row r="65" spans="1:8" x14ac:dyDescent="0.25">
      <c r="A65" s="10"/>
      <c r="B65" s="8">
        <f>IF(A65="","",MONTH(A65))</f>
      </c>
      <c r="C65" s="4"/>
      <c r="D65" s="8">
        <f>IF(A65="","",IF(C65="","予算外",IFERROR(INDEX('予算'!$B:$B,MATCH(C65,'予算'!$A:$A,0)),"番号を確認")))</f>
      </c>
      <c r="E65" s="4"/>
      <c r="F65" s="7"/>
      <c r="G65" s="5"/>
      <c r="H65" s="4"/>
    </row>
    <row r="66" spans="1:8" x14ac:dyDescent="0.25">
      <c r="A66" s="10"/>
      <c r="B66" s="8">
        <f>IF(A66="","",MONTH(A66))</f>
      </c>
      <c r="C66" s="4"/>
      <c r="D66" s="8">
        <f>IF(A66="","",IF(C66="","予算外",IFERROR(INDEX('予算'!$B:$B,MATCH(C66,'予算'!$A:$A,0)),"番号を確認")))</f>
      </c>
      <c r="E66" s="4"/>
      <c r="F66" s="7"/>
      <c r="G66" s="5"/>
      <c r="H66" s="4"/>
    </row>
    <row r="67" spans="1:8" x14ac:dyDescent="0.25">
      <c r="A67" s="10"/>
      <c r="B67" s="8">
        <f>IF(A67="","",MONTH(A67))</f>
      </c>
      <c r="C67" s="4"/>
      <c r="D67" s="8">
        <f>IF(A67="","",IF(C67="","予算外",IFERROR(INDEX('予算'!$B:$B,MATCH(C67,'予算'!$A:$A,0)),"番号を確認")))</f>
      </c>
      <c r="E67" s="4"/>
      <c r="F67" s="7"/>
      <c r="G67" s="5"/>
      <c r="H67" s="4"/>
    </row>
    <row r="68" spans="1:8" x14ac:dyDescent="0.25">
      <c r="A68" s="10"/>
      <c r="B68" s="8">
        <f>IF(A68="","",MONTH(A68))</f>
      </c>
      <c r="C68" s="4"/>
      <c r="D68" s="8">
        <f>IF(A68="","",IF(C68="","予算外",IFERROR(INDEX('予算'!$B:$B,MATCH(C68,'予算'!$A:$A,0)),"番号を確認")))</f>
      </c>
      <c r="E68" s="4"/>
      <c r="F68" s="7"/>
      <c r="G68" s="5"/>
      <c r="H68" s="4"/>
    </row>
    <row r="69" spans="1:8" x14ac:dyDescent="0.25">
      <c r="A69" s="10"/>
      <c r="B69" s="8">
        <f>IF(A69="","",MONTH(A69))</f>
      </c>
      <c r="C69" s="4"/>
      <c r="D69" s="8">
        <f>IF(A69="","",IF(C69="","予算外",IFERROR(INDEX('予算'!$B:$B,MATCH(C69,'予算'!$A:$A,0)),"番号を確認")))</f>
      </c>
      <c r="E69" s="4"/>
      <c r="F69" s="7"/>
      <c r="G69" s="5"/>
      <c r="H69" s="4"/>
    </row>
    <row r="70" spans="1:8" x14ac:dyDescent="0.25">
      <c r="A70" s="10"/>
      <c r="B70" s="8">
        <f>IF(A70="","",MONTH(A70))</f>
      </c>
      <c r="C70" s="4"/>
      <c r="D70" s="8">
        <f>IF(A70="","",IF(C70="","予算外",IFERROR(INDEX('予算'!$B:$B,MATCH(C70,'予算'!$A:$A,0)),"番号を確認")))</f>
      </c>
      <c r="E70" s="4"/>
      <c r="F70" s="7"/>
      <c r="G70" s="5"/>
      <c r="H70" s="4"/>
    </row>
    <row r="71" spans="1:8" x14ac:dyDescent="0.25">
      <c r="A71" s="10"/>
      <c r="B71" s="8">
        <f>IF(A71="","",MONTH(A71))</f>
      </c>
      <c r="C71" s="4"/>
      <c r="D71" s="8">
        <f>IF(A71="","",IF(C71="","予算外",IFERROR(INDEX('予算'!$B:$B,MATCH(C71,'予算'!$A:$A,0)),"番号を確認")))</f>
      </c>
      <c r="E71" s="4"/>
      <c r="F71" s="7"/>
      <c r="G71" s="5"/>
      <c r="H71" s="4"/>
    </row>
    <row r="72" spans="1:8" x14ac:dyDescent="0.25">
      <c r="A72" s="10"/>
      <c r="B72" s="8">
        <f>IF(A72="","",MONTH(A72))</f>
      </c>
      <c r="C72" s="4"/>
      <c r="D72" s="8">
        <f>IF(A72="","",IF(C72="","予算外",IFERROR(INDEX('予算'!$B:$B,MATCH(C72,'予算'!$A:$A,0)),"番号を確認")))</f>
      </c>
      <c r="E72" s="4"/>
      <c r="F72" s="7"/>
      <c r="G72" s="5"/>
      <c r="H72" s="4"/>
    </row>
    <row r="73" spans="1:8" x14ac:dyDescent="0.25">
      <c r="A73" s="10"/>
      <c r="B73" s="8">
        <f>IF(A73="","",MONTH(A73))</f>
      </c>
      <c r="C73" s="4"/>
      <c r="D73" s="8">
        <f>IF(A73="","",IF(C73="","予算外",IFERROR(INDEX('予算'!$B:$B,MATCH(C73,'予算'!$A:$A,0)),"番号を確認")))</f>
      </c>
      <c r="E73" s="4"/>
      <c r="F73" s="7"/>
      <c r="G73" s="5"/>
      <c r="H73" s="4"/>
    </row>
    <row r="74" spans="1:8" x14ac:dyDescent="0.25">
      <c r="A74" s="10"/>
      <c r="B74" s="8">
        <f>IF(A74="","",MONTH(A74))</f>
      </c>
      <c r="C74" s="4"/>
      <c r="D74" s="8">
        <f>IF(A74="","",IF(C74="","予算外",IFERROR(INDEX('予算'!$B:$B,MATCH(C74,'予算'!$A:$A,0)),"番号を確認")))</f>
      </c>
      <c r="E74" s="4"/>
      <c r="F74" s="7"/>
      <c r="G74" s="5"/>
      <c r="H74" s="4"/>
    </row>
    <row r="75" spans="1:8" x14ac:dyDescent="0.25">
      <c r="A75" s="10"/>
      <c r="B75" s="8">
        <f>IF(A75="","",MONTH(A75))</f>
      </c>
      <c r="C75" s="4"/>
      <c r="D75" s="8">
        <f>IF(A75="","",IF(C75="","予算外",IFERROR(INDEX('予算'!$B:$B,MATCH(C75,'予算'!$A:$A,0)),"番号を確認")))</f>
      </c>
      <c r="E75" s="4"/>
      <c r="F75" s="7"/>
      <c r="G75" s="5"/>
      <c r="H75" s="4"/>
    </row>
    <row r="76" spans="1:8" x14ac:dyDescent="0.25">
      <c r="A76" s="10"/>
      <c r="B76" s="8">
        <f>IF(A76="","",MONTH(A76))</f>
      </c>
      <c r="C76" s="4"/>
      <c r="D76" s="8">
        <f>IF(A76="","",IF(C76="","予算外",IFERROR(INDEX('予算'!$B:$B,MATCH(C76,'予算'!$A:$A,0)),"番号を確認")))</f>
      </c>
      <c r="E76" s="4"/>
      <c r="F76" s="7"/>
      <c r="G76" s="5"/>
      <c r="H76" s="4"/>
    </row>
    <row r="77" spans="1:8" x14ac:dyDescent="0.25">
      <c r="A77" s="10"/>
      <c r="B77" s="8">
        <f>IF(A77="","",MONTH(A77))</f>
      </c>
      <c r="C77" s="4"/>
      <c r="D77" s="8">
        <f>IF(A77="","",IF(C77="","予算外",IFERROR(INDEX('予算'!$B:$B,MATCH(C77,'予算'!$A:$A,0)),"番号を確認")))</f>
      </c>
      <c r="E77" s="4"/>
      <c r="F77" s="7"/>
      <c r="G77" s="5"/>
      <c r="H77" s="4"/>
    </row>
    <row r="78" spans="1:8" x14ac:dyDescent="0.25">
      <c r="A78" s="10"/>
      <c r="B78" s="8">
        <f>IF(A78="","",MONTH(A78))</f>
      </c>
      <c r="C78" s="4"/>
      <c r="D78" s="8">
        <f>IF(A78="","",IF(C78="","予算外",IFERROR(INDEX('予算'!$B:$B,MATCH(C78,'予算'!$A:$A,0)),"番号を確認")))</f>
      </c>
      <c r="E78" s="4"/>
      <c r="F78" s="7"/>
      <c r="G78" s="5"/>
      <c r="H78" s="4"/>
    </row>
    <row r="79" spans="1:8" x14ac:dyDescent="0.25">
      <c r="A79" s="10"/>
      <c r="B79" s="8">
        <f>IF(A79="","",MONTH(A79))</f>
      </c>
      <c r="C79" s="4"/>
      <c r="D79" s="8">
        <f>IF(A79="","",IF(C79="","予算外",IFERROR(INDEX('予算'!$B:$B,MATCH(C79,'予算'!$A:$A,0)),"番号を確認")))</f>
      </c>
      <c r="E79" s="4"/>
      <c r="F79" s="7"/>
      <c r="G79" s="5"/>
      <c r="H79" s="4"/>
    </row>
    <row r="80" spans="1:8" x14ac:dyDescent="0.25">
      <c r="A80" s="10"/>
      <c r="B80" s="8">
        <f>IF(A80="","",MONTH(A80))</f>
      </c>
      <c r="C80" s="4"/>
      <c r="D80" s="8">
        <f>IF(A80="","",IF(C80="","予算外",IFERROR(INDEX('予算'!$B:$B,MATCH(C80,'予算'!$A:$A,0)),"番号を確認")))</f>
      </c>
      <c r="E80" s="4"/>
      <c r="F80" s="7"/>
      <c r="G80" s="5"/>
      <c r="H80" s="4"/>
    </row>
    <row r="81" spans="1:8" x14ac:dyDescent="0.25">
      <c r="A81" s="10"/>
      <c r="B81" s="8">
        <f>IF(A81="","",MONTH(A81))</f>
      </c>
      <c r="C81" s="4"/>
      <c r="D81" s="8">
        <f>IF(A81="","",IF(C81="","予算外",IFERROR(INDEX('予算'!$B:$B,MATCH(C81,'予算'!$A:$A,0)),"番号を確認")))</f>
      </c>
      <c r="E81" s="4"/>
      <c r="F81" s="7"/>
      <c r="G81" s="5"/>
      <c r="H81" s="4"/>
    </row>
    <row r="82" spans="1:8" x14ac:dyDescent="0.25">
      <c r="A82" s="10"/>
      <c r="B82" s="8">
        <f>IF(A82="","",MONTH(A82))</f>
      </c>
      <c r="C82" s="4"/>
      <c r="D82" s="8">
        <f>IF(A82="","",IF(C82="","予算外",IFERROR(INDEX('予算'!$B:$B,MATCH(C82,'予算'!$A:$A,0)),"番号を確認")))</f>
      </c>
      <c r="E82" s="4"/>
      <c r="F82" s="7"/>
      <c r="G82" s="5"/>
      <c r="H82" s="4"/>
    </row>
    <row r="83" spans="1:8" x14ac:dyDescent="0.25">
      <c r="A83" s="10"/>
      <c r="B83" s="8">
        <f>IF(A83="","",MONTH(A83))</f>
      </c>
      <c r="C83" s="4"/>
      <c r="D83" s="8">
        <f>IF(A83="","",IF(C83="","予算外",IFERROR(INDEX('予算'!$B:$B,MATCH(C83,'予算'!$A:$A,0)),"番号を確認")))</f>
      </c>
      <c r="E83" s="4"/>
      <c r="F83" s="7"/>
      <c r="G83" s="5"/>
      <c r="H83" s="4"/>
    </row>
    <row r="84" spans="1:8" x14ac:dyDescent="0.25">
      <c r="A84" s="10"/>
      <c r="B84" s="8">
        <f>IF(A84="","",MONTH(A84))</f>
      </c>
      <c r="C84" s="4"/>
      <c r="D84" s="8">
        <f>IF(A84="","",IF(C84="","予算外",IFERROR(INDEX('予算'!$B:$B,MATCH(C84,'予算'!$A:$A,0)),"番号を確認")))</f>
      </c>
      <c r="E84" s="4"/>
      <c r="F84" s="7"/>
      <c r="G84" s="5"/>
      <c r="H84" s="4"/>
    </row>
    <row r="85" spans="1:8" x14ac:dyDescent="0.25">
      <c r="A85" s="10"/>
      <c r="B85" s="8">
        <f>IF(A85="","",MONTH(A85))</f>
      </c>
      <c r="C85" s="4"/>
      <c r="D85" s="8">
        <f>IF(A85="","",IF(C85="","予算外",IFERROR(INDEX('予算'!$B:$B,MATCH(C85,'予算'!$A:$A,0)),"番号を確認")))</f>
      </c>
      <c r="E85" s="4"/>
      <c r="F85" s="7"/>
      <c r="G85" s="5"/>
      <c r="H85" s="4"/>
    </row>
    <row r="86" spans="1:8" x14ac:dyDescent="0.25">
      <c r="A86" s="10"/>
      <c r="B86" s="8">
        <f>IF(A86="","",MONTH(A86))</f>
      </c>
      <c r="C86" s="4"/>
      <c r="D86" s="8">
        <f>IF(A86="","",IF(C86="","予算外",IFERROR(INDEX('予算'!$B:$B,MATCH(C86,'予算'!$A:$A,0)),"番号を確認")))</f>
      </c>
      <c r="E86" s="4"/>
      <c r="F86" s="7"/>
      <c r="G86" s="5"/>
      <c r="H86" s="4"/>
    </row>
    <row r="87" spans="1:8" x14ac:dyDescent="0.25">
      <c r="A87" s="10"/>
      <c r="B87" s="8">
        <f>IF(A87="","",MONTH(A87))</f>
      </c>
      <c r="C87" s="4"/>
      <c r="D87" s="8">
        <f>IF(A87="","",IF(C87="","予算外",IFERROR(INDEX('予算'!$B:$B,MATCH(C87,'予算'!$A:$A,0)),"番号を確認")))</f>
      </c>
      <c r="E87" s="4"/>
      <c r="F87" s="7"/>
      <c r="G87" s="5"/>
      <c r="H87" s="4"/>
    </row>
    <row r="88" spans="1:8" x14ac:dyDescent="0.25">
      <c r="A88" s="10"/>
      <c r="B88" s="8">
        <f>IF(A88="","",MONTH(A88))</f>
      </c>
      <c r="C88" s="4"/>
      <c r="D88" s="8">
        <f>IF(A88="","",IF(C88="","予算外",IFERROR(INDEX('予算'!$B:$B,MATCH(C88,'予算'!$A:$A,0)),"番号を確認")))</f>
      </c>
      <c r="E88" s="4"/>
      <c r="F88" s="7"/>
      <c r="G88" s="5"/>
      <c r="H88" s="4"/>
    </row>
    <row r="89" spans="1:8" x14ac:dyDescent="0.25">
      <c r="A89" s="10"/>
      <c r="B89" s="8">
        <f>IF(A89="","",MONTH(A89))</f>
      </c>
      <c r="C89" s="4"/>
      <c r="D89" s="8">
        <f>IF(A89="","",IF(C89="","予算外",IFERROR(INDEX('予算'!$B:$B,MATCH(C89,'予算'!$A:$A,0)),"番号を確認")))</f>
      </c>
      <c r="E89" s="4"/>
      <c r="F89" s="7"/>
      <c r="G89" s="5"/>
      <c r="H89" s="4"/>
    </row>
    <row r="90" spans="1:8" x14ac:dyDescent="0.25">
      <c r="A90" s="10"/>
      <c r="B90" s="8">
        <f>IF(A90="","",MONTH(A90))</f>
      </c>
      <c r="C90" s="4"/>
      <c r="D90" s="8">
        <f>IF(A90="","",IF(C90="","予算外",IFERROR(INDEX('予算'!$B:$B,MATCH(C90,'予算'!$A:$A,0)),"番号を確認")))</f>
      </c>
      <c r="E90" s="4"/>
      <c r="F90" s="7"/>
      <c r="G90" s="5"/>
      <c r="H90" s="4"/>
    </row>
    <row r="91" spans="1:8" x14ac:dyDescent="0.25">
      <c r="A91" s="10"/>
      <c r="B91" s="8">
        <f>IF(A91="","",MONTH(A91))</f>
      </c>
      <c r="C91" s="4"/>
      <c r="D91" s="8">
        <f>IF(A91="","",IF(C91="","予算外",IFERROR(INDEX('予算'!$B:$B,MATCH(C91,'予算'!$A:$A,0)),"番号を確認")))</f>
      </c>
      <c r="E91" s="4"/>
      <c r="F91" s="7"/>
      <c r="G91" s="5"/>
      <c r="H91" s="4"/>
    </row>
    <row r="92" spans="1:8" x14ac:dyDescent="0.25">
      <c r="A92" s="10"/>
      <c r="B92" s="8">
        <f>IF(A92="","",MONTH(A92))</f>
      </c>
      <c r="C92" s="4"/>
      <c r="D92" s="8">
        <f>IF(A92="","",IF(C92="","予算外",IFERROR(INDEX('予算'!$B:$B,MATCH(C92,'予算'!$A:$A,0)),"番号を確認")))</f>
      </c>
      <c r="E92" s="4"/>
      <c r="F92" s="7"/>
      <c r="G92" s="5"/>
      <c r="H92" s="4"/>
    </row>
    <row r="93" spans="1:8" x14ac:dyDescent="0.25">
      <c r="A93" s="10"/>
      <c r="B93" s="8">
        <f>IF(A93="","",MONTH(A93))</f>
      </c>
      <c r="C93" s="4"/>
      <c r="D93" s="8">
        <f>IF(A93="","",IF(C93="","予算外",IFERROR(INDEX('予算'!$B:$B,MATCH(C93,'予算'!$A:$A,0)),"番号を確認")))</f>
      </c>
      <c r="E93" s="4"/>
      <c r="F93" s="7"/>
      <c r="G93" s="5"/>
      <c r="H93" s="4"/>
    </row>
    <row r="94" spans="1:8" x14ac:dyDescent="0.25">
      <c r="A94" s="10"/>
      <c r="B94" s="8">
        <f>IF(A94="","",MONTH(A94))</f>
      </c>
      <c r="C94" s="4"/>
      <c r="D94" s="8">
        <f>IF(A94="","",IF(C94="","予算外",IFERROR(INDEX('予算'!$B:$B,MATCH(C94,'予算'!$A:$A,0)),"番号を確認")))</f>
      </c>
      <c r="E94" s="4"/>
      <c r="F94" s="7"/>
      <c r="G94" s="5"/>
      <c r="H94" s="4"/>
    </row>
    <row r="95" spans="1:8" x14ac:dyDescent="0.25">
      <c r="A95" s="10"/>
      <c r="B95" s="8">
        <f>IF(A95="","",MONTH(A95))</f>
      </c>
      <c r="C95" s="4"/>
      <c r="D95" s="8">
        <f>IF(A95="","",IF(C95="","予算外",IFERROR(INDEX('予算'!$B:$B,MATCH(C95,'予算'!$A:$A,0)),"番号を確認")))</f>
      </c>
      <c r="E95" s="4"/>
      <c r="F95" s="7"/>
      <c r="G95" s="5"/>
      <c r="H95" s="4"/>
    </row>
    <row r="96" spans="1:8" x14ac:dyDescent="0.25">
      <c r="A96" s="10"/>
      <c r="B96" s="8">
        <f>IF(A96="","",MONTH(A96))</f>
      </c>
      <c r="C96" s="4"/>
      <c r="D96" s="8">
        <f>IF(A96="","",IF(C96="","予算外",IFERROR(INDEX('予算'!$B:$B,MATCH(C96,'予算'!$A:$A,0)),"番号を確認")))</f>
      </c>
      <c r="E96" s="4"/>
      <c r="F96" s="7"/>
      <c r="G96" s="5"/>
      <c r="H96" s="4"/>
    </row>
    <row r="97" spans="1:8" x14ac:dyDescent="0.25">
      <c r="A97" s="10"/>
      <c r="B97" s="8">
        <f>IF(A97="","",MONTH(A97))</f>
      </c>
      <c r="C97" s="4"/>
      <c r="D97" s="8">
        <f>IF(A97="","",IF(C97="","予算外",IFERROR(INDEX('予算'!$B:$B,MATCH(C97,'予算'!$A:$A,0)),"番号を確認")))</f>
      </c>
      <c r="E97" s="4"/>
      <c r="F97" s="7"/>
      <c r="G97" s="5"/>
      <c r="H97" s="4"/>
    </row>
    <row r="98" spans="1:8" x14ac:dyDescent="0.25">
      <c r="A98" s="10"/>
      <c r="B98" s="8">
        <f>IF(A98="","",MONTH(A98))</f>
      </c>
      <c r="C98" s="4"/>
      <c r="D98" s="8">
        <f>IF(A98="","",IF(C98="","予算外",IFERROR(INDEX('予算'!$B:$B,MATCH(C98,'予算'!$A:$A,0)),"番号を確認")))</f>
      </c>
      <c r="E98" s="4"/>
      <c r="F98" s="7"/>
      <c r="G98" s="5"/>
      <c r="H98" s="4"/>
    </row>
    <row r="99" spans="1:8" x14ac:dyDescent="0.25">
      <c r="A99" s="10"/>
      <c r="B99" s="8">
        <f>IF(A99="","",MONTH(A99))</f>
      </c>
      <c r="C99" s="4"/>
      <c r="D99" s="8">
        <f>IF(A99="","",IF(C99="","予算外",IFERROR(INDEX('予算'!$B:$B,MATCH(C99,'予算'!$A:$A,0)),"番号を確認")))</f>
      </c>
      <c r="E99" s="4"/>
      <c r="F99" s="7"/>
      <c r="G99" s="5"/>
      <c r="H99" s="4"/>
    </row>
    <row r="100" spans="1:8" x14ac:dyDescent="0.25">
      <c r="A100" s="10"/>
      <c r="B100" s="8">
        <f>IF(A100="","",MONTH(A100))</f>
      </c>
      <c r="C100" s="4"/>
      <c r="D100" s="8">
        <f>IF(A100="","",IF(C100="","予算外",IFERROR(INDEX('予算'!$B:$B,MATCH(C100,'予算'!$A:$A,0)),"番号を確認")))</f>
      </c>
      <c r="E100" s="4"/>
      <c r="F100" s="7"/>
      <c r="G100" s="5"/>
      <c r="H100" s="4"/>
    </row>
    <row r="101" spans="1:8" x14ac:dyDescent="0.25">
      <c r="A101" s="10"/>
      <c r="B101" s="8">
        <f>IF(A101="","",MONTH(A101))</f>
      </c>
      <c r="C101" s="4"/>
      <c r="D101" s="8">
        <f>IF(A101="","",IF(C101="","予算外",IFERROR(INDEX('予算'!$B:$B,MATCH(C101,'予算'!$A:$A,0)),"番号を確認")))</f>
      </c>
      <c r="E101" s="4"/>
      <c r="F101" s="7"/>
      <c r="G101" s="5"/>
      <c r="H101" s="4"/>
    </row>
    <row r="102" spans="1:8" x14ac:dyDescent="0.25">
      <c r="A102" s="10"/>
      <c r="B102" s="8">
        <f>IF(A102="","",MONTH(A102))</f>
      </c>
      <c r="C102" s="4"/>
      <c r="D102" s="8">
        <f>IF(A102="","",IF(C102="","予算外",IFERROR(INDEX('予算'!$B:$B,MATCH(C102,'予算'!$A:$A,0)),"番号を確認")))</f>
      </c>
      <c r="E102" s="4"/>
      <c r="F102" s="7"/>
      <c r="G102" s="5"/>
      <c r="H102" s="4"/>
    </row>
    <row r="103" spans="1:8" x14ac:dyDescent="0.25">
      <c r="A103" s="10"/>
      <c r="B103" s="8">
        <f>IF(A103="","",MONTH(A103))</f>
      </c>
      <c r="C103" s="4"/>
      <c r="D103" s="8">
        <f>IF(A103="","",IF(C103="","予算外",IFERROR(INDEX('予算'!$B:$B,MATCH(C103,'予算'!$A:$A,0)),"番号を確認")))</f>
      </c>
      <c r="E103" s="4"/>
      <c r="F103" s="7"/>
      <c r="G103" s="5"/>
      <c r="H103" s="4"/>
    </row>
    <row r="104" spans="1:8" x14ac:dyDescent="0.25">
      <c r="A104" s="10"/>
      <c r="B104" s="8">
        <f>IF(A104="","",MONTH(A104))</f>
      </c>
      <c r="C104" s="4"/>
      <c r="D104" s="8">
        <f>IF(A104="","",IF(C104="","予算外",IFERROR(INDEX('予算'!$B:$B,MATCH(C104,'予算'!$A:$A,0)),"番号を確認")))</f>
      </c>
      <c r="E104" s="4"/>
      <c r="F104" s="7"/>
      <c r="G104" s="5"/>
      <c r="H104" s="4"/>
    </row>
    <row r="105" spans="1:8" x14ac:dyDescent="0.25">
      <c r="A105" s="10"/>
      <c r="B105" s="8">
        <f>IF(A105="","",MONTH(A105))</f>
      </c>
      <c r="C105" s="4"/>
      <c r="D105" s="8">
        <f>IF(A105="","",IF(C105="","予算外",IFERROR(INDEX('予算'!$B:$B,MATCH(C105,'予算'!$A:$A,0)),"番号を確認")))</f>
      </c>
      <c r="E105" s="4"/>
      <c r="F105" s="7"/>
      <c r="G105" s="5"/>
      <c r="H105" s="4"/>
    </row>
    <row r="106" spans="1:8" x14ac:dyDescent="0.25">
      <c r="A106" s="10"/>
      <c r="B106" s="8">
        <f>IF(A106="","",MONTH(A106))</f>
      </c>
      <c r="C106" s="4"/>
      <c r="D106" s="8">
        <f>IF(A106="","",IF(C106="","予算外",IFERROR(INDEX('予算'!$B:$B,MATCH(C106,'予算'!$A:$A,0)),"番号を確認")))</f>
      </c>
      <c r="E106" s="4"/>
      <c r="F106" s="7"/>
      <c r="G106" s="5"/>
      <c r="H106" s="4"/>
    </row>
    <row r="107" spans="1:8" x14ac:dyDescent="0.25">
      <c r="A107" s="10"/>
      <c r="B107" s="8">
        <f>IF(A107="","",MONTH(A107))</f>
      </c>
      <c r="C107" s="4"/>
      <c r="D107" s="8">
        <f>IF(A107="","",IF(C107="","予算外",IFERROR(INDEX('予算'!$B:$B,MATCH(C107,'予算'!$A:$A,0)),"番号を確認")))</f>
      </c>
      <c r="E107" s="4"/>
      <c r="F107" s="7"/>
      <c r="G107" s="5"/>
      <c r="H107" s="4"/>
    </row>
    <row r="108" spans="1:8" x14ac:dyDescent="0.25">
      <c r="A108" s="10"/>
      <c r="B108" s="8">
        <f>IF(A108="","",MONTH(A108))</f>
      </c>
      <c r="C108" s="4"/>
      <c r="D108" s="8">
        <f>IF(A108="","",IF(C108="","予算外",IFERROR(INDEX('予算'!$B:$B,MATCH(C108,'予算'!$A:$A,0)),"番号を確認")))</f>
      </c>
      <c r="E108" s="4"/>
      <c r="F108" s="7"/>
      <c r="G108" s="5"/>
      <c r="H108" s="4"/>
    </row>
    <row r="109" spans="1:8" x14ac:dyDescent="0.25">
      <c r="A109" s="10"/>
      <c r="B109" s="8">
        <f>IF(A109="","",MONTH(A109))</f>
      </c>
      <c r="C109" s="4"/>
      <c r="D109" s="8">
        <f>IF(A109="","",IF(C109="","予算外",IFERROR(INDEX('予算'!$B:$B,MATCH(C109,'予算'!$A:$A,0)),"番号を確認")))</f>
      </c>
      <c r="E109" s="4"/>
      <c r="F109" s="7"/>
      <c r="G109" s="5"/>
      <c r="H109" s="4"/>
    </row>
    <row r="110" spans="1:8" x14ac:dyDescent="0.25">
      <c r="A110" s="10"/>
      <c r="B110" s="8">
        <f>IF(A110="","",MONTH(A110))</f>
      </c>
      <c r="C110" s="4"/>
      <c r="D110" s="8">
        <f>IF(A110="","",IF(C110="","予算外",IFERROR(INDEX('予算'!$B:$B,MATCH(C110,'予算'!$A:$A,0)),"番号を確認")))</f>
      </c>
      <c r="E110" s="4"/>
      <c r="F110" s="7"/>
      <c r="G110" s="5"/>
      <c r="H110" s="4"/>
    </row>
    <row r="111" spans="1:8" x14ac:dyDescent="0.25">
      <c r="A111" s="10"/>
      <c r="B111" s="8">
        <f>IF(A111="","",MONTH(A111))</f>
      </c>
      <c r="C111" s="4"/>
      <c r="D111" s="8">
        <f>IF(A111="","",IF(C111="","予算外",IFERROR(INDEX('予算'!$B:$B,MATCH(C111,'予算'!$A:$A,0)),"番号を確認")))</f>
      </c>
      <c r="E111" s="4"/>
      <c r="F111" s="7"/>
      <c r="G111" s="5"/>
      <c r="H111" s="4"/>
    </row>
    <row r="112" spans="1:8" x14ac:dyDescent="0.25">
      <c r="A112" s="10"/>
      <c r="B112" s="8">
        <f>IF(A112="","",MONTH(A112))</f>
      </c>
      <c r="C112" s="4"/>
      <c r="D112" s="8">
        <f>IF(A112="","",IF(C112="","予算外",IFERROR(INDEX('予算'!$B:$B,MATCH(C112,'予算'!$A:$A,0)),"番号を確認")))</f>
      </c>
      <c r="E112" s="4"/>
      <c r="F112" s="7"/>
      <c r="G112" s="5"/>
      <c r="H112" s="4"/>
    </row>
    <row r="113" spans="1:8" x14ac:dyDescent="0.25">
      <c r="A113" s="10"/>
      <c r="B113" s="8">
        <f>IF(A113="","",MONTH(A113))</f>
      </c>
      <c r="C113" s="4"/>
      <c r="D113" s="8">
        <f>IF(A113="","",IF(C113="","予算外",IFERROR(INDEX('予算'!$B:$B,MATCH(C113,'予算'!$A:$A,0)),"番号を確認")))</f>
      </c>
      <c r="E113" s="4"/>
      <c r="F113" s="7"/>
      <c r="G113" s="5"/>
      <c r="H113" s="4"/>
    </row>
    <row r="114" spans="1:8" x14ac:dyDescent="0.25">
      <c r="A114" s="10"/>
      <c r="B114" s="8">
        <f>IF(A114="","",MONTH(A114))</f>
      </c>
      <c r="C114" s="4"/>
      <c r="D114" s="8">
        <f>IF(A114="","",IF(C114="","予算外",IFERROR(INDEX('予算'!$B:$B,MATCH(C114,'予算'!$A:$A,0)),"番号を確認")))</f>
      </c>
      <c r="E114" s="4"/>
      <c r="F114" s="7"/>
      <c r="G114" s="5"/>
      <c r="H114" s="4"/>
    </row>
    <row r="115" spans="1:8" x14ac:dyDescent="0.25">
      <c r="A115" s="10"/>
      <c r="B115" s="8">
        <f>IF(A115="","",MONTH(A115))</f>
      </c>
      <c r="C115" s="4"/>
      <c r="D115" s="8">
        <f>IF(A115="","",IF(C115="","予算外",IFERROR(INDEX('予算'!$B:$B,MATCH(C115,'予算'!$A:$A,0)),"番号を確認")))</f>
      </c>
      <c r="E115" s="4"/>
      <c r="F115" s="7"/>
      <c r="G115" s="5"/>
      <c r="H115" s="4"/>
    </row>
    <row r="116" spans="1:8" x14ac:dyDescent="0.25">
      <c r="A116" s="10"/>
      <c r="B116" s="8">
        <f>IF(A116="","",MONTH(A116))</f>
      </c>
      <c r="C116" s="4"/>
      <c r="D116" s="8">
        <f>IF(A116="","",IF(C116="","予算外",IFERROR(INDEX('予算'!$B:$B,MATCH(C116,'予算'!$A:$A,0)),"番号を確認")))</f>
      </c>
      <c r="E116" s="4"/>
      <c r="F116" s="7"/>
      <c r="G116" s="5"/>
      <c r="H116" s="4"/>
    </row>
    <row r="117" spans="1:8" x14ac:dyDescent="0.25">
      <c r="A117" s="10"/>
      <c r="B117" s="8">
        <f>IF(A117="","",MONTH(A117))</f>
      </c>
      <c r="C117" s="4"/>
      <c r="D117" s="8">
        <f>IF(A117="","",IF(C117="","予算外",IFERROR(INDEX('予算'!$B:$B,MATCH(C117,'予算'!$A:$A,0)),"番号を確認")))</f>
      </c>
      <c r="E117" s="4"/>
      <c r="F117" s="7"/>
      <c r="G117" s="5"/>
      <c r="H117" s="4"/>
    </row>
    <row r="118" spans="1:8" x14ac:dyDescent="0.25">
      <c r="A118" s="10"/>
      <c r="B118" s="8">
        <f>IF(A118="","",MONTH(A118))</f>
      </c>
      <c r="C118" s="4"/>
      <c r="D118" s="8">
        <f>IF(A118="","",IF(C118="","予算外",IFERROR(INDEX('予算'!$B:$B,MATCH(C118,'予算'!$A:$A,0)),"番号を確認")))</f>
      </c>
      <c r="E118" s="4"/>
      <c r="F118" s="7"/>
      <c r="G118" s="5"/>
      <c r="H118" s="4"/>
    </row>
    <row r="119" spans="1:8" x14ac:dyDescent="0.25">
      <c r="A119" s="10"/>
      <c r="B119" s="8">
        <f>IF(A119="","",MONTH(A119))</f>
      </c>
      <c r="C119" s="4"/>
      <c r="D119" s="8">
        <f>IF(A119="","",IF(C119="","予算外",IFERROR(INDEX('予算'!$B:$B,MATCH(C119,'予算'!$A:$A,0)),"番号を確認")))</f>
      </c>
      <c r="E119" s="4"/>
      <c r="F119" s="7"/>
      <c r="G119" s="5"/>
      <c r="H119" s="4"/>
    </row>
    <row r="120" spans="1:8" x14ac:dyDescent="0.25">
      <c r="A120" s="10"/>
      <c r="B120" s="8">
        <f>IF(A120="","",MONTH(A120))</f>
      </c>
      <c r="C120" s="4"/>
      <c r="D120" s="8">
        <f>IF(A120="","",IF(C120="","予算外",IFERROR(INDEX('予算'!$B:$B,MATCH(C120,'予算'!$A:$A,0)),"番号を確認")))</f>
      </c>
      <c r="E120" s="4"/>
      <c r="F120" s="7"/>
      <c r="G120" s="5"/>
      <c r="H120" s="4"/>
    </row>
    <row r="121" spans="1:8" x14ac:dyDescent="0.25">
      <c r="A121" s="10"/>
      <c r="B121" s="8">
        <f>IF(A121="","",MONTH(A121))</f>
      </c>
      <c r="C121" s="4"/>
      <c r="D121" s="8">
        <f>IF(A121="","",IF(C121="","予算外",IFERROR(INDEX('予算'!$B:$B,MATCH(C121,'予算'!$A:$A,0)),"番号を確認")))</f>
      </c>
      <c r="E121" s="4"/>
      <c r="F121" s="7"/>
      <c r="G121" s="5"/>
      <c r="H121" s="4"/>
    </row>
    <row r="122" spans="1:8" x14ac:dyDescent="0.25">
      <c r="A122" s="10"/>
      <c r="B122" s="8">
        <f>IF(A122="","",MONTH(A122))</f>
      </c>
      <c r="C122" s="4"/>
      <c r="D122" s="8">
        <f>IF(A122="","",IF(C122="","予算外",IFERROR(INDEX('予算'!$B:$B,MATCH(C122,'予算'!$A:$A,0)),"番号を確認")))</f>
      </c>
      <c r="E122" s="4"/>
      <c r="F122" s="7"/>
      <c r="G122" s="5"/>
      <c r="H122" s="4"/>
    </row>
    <row r="123" spans="1:8" x14ac:dyDescent="0.25">
      <c r="A123" s="10"/>
      <c r="B123" s="8">
        <f>IF(A123="","",MONTH(A123))</f>
      </c>
      <c r="C123" s="4"/>
      <c r="D123" s="8">
        <f>IF(A123="","",IF(C123="","予算外",IFERROR(INDEX('予算'!$B:$B,MATCH(C123,'予算'!$A:$A,0)),"番号を確認")))</f>
      </c>
      <c r="E123" s="4"/>
      <c r="F123" s="7"/>
      <c r="G123" s="5"/>
      <c r="H123" s="4"/>
    </row>
    <row r="124" spans="1:8" x14ac:dyDescent="0.25">
      <c r="A124" s="10"/>
      <c r="B124" s="8">
        <f>IF(A124="","",MONTH(A124))</f>
      </c>
      <c r="C124" s="4"/>
      <c r="D124" s="8">
        <f>IF(A124="","",IF(C124="","予算外",IFERROR(INDEX('予算'!$B:$B,MATCH(C124,'予算'!$A:$A,0)),"番号を確認")))</f>
      </c>
      <c r="E124" s="4"/>
      <c r="F124" s="7"/>
      <c r="G124" s="5"/>
      <c r="H124" s="4"/>
    </row>
    <row r="125" spans="1:8" x14ac:dyDescent="0.25">
      <c r="A125" s="10"/>
      <c r="B125" s="8">
        <f>IF(A125="","",MONTH(A125))</f>
      </c>
      <c r="C125" s="4"/>
      <c r="D125" s="8">
        <f>IF(A125="","",IF(C125="","予算外",IFERROR(INDEX('予算'!$B:$B,MATCH(C125,'予算'!$A:$A,0)),"番号を確認")))</f>
      </c>
      <c r="E125" s="4"/>
      <c r="F125" s="7"/>
      <c r="G125" s="5"/>
      <c r="H125" s="4"/>
    </row>
    <row r="126" spans="1:8" x14ac:dyDescent="0.25">
      <c r="A126" s="10"/>
      <c r="B126" s="8">
        <f>IF(A126="","",MONTH(A126))</f>
      </c>
      <c r="C126" s="4"/>
      <c r="D126" s="8">
        <f>IF(A126="","",IF(C126="","予算外",IFERROR(INDEX('予算'!$B:$B,MATCH(C126,'予算'!$A:$A,0)),"番号を確認")))</f>
      </c>
      <c r="E126" s="4"/>
      <c r="F126" s="7"/>
      <c r="G126" s="5"/>
      <c r="H126" s="4"/>
    </row>
    <row r="127" spans="1:8" x14ac:dyDescent="0.25">
      <c r="A127" s="10"/>
      <c r="B127" s="8">
        <f>IF(A127="","",MONTH(A127))</f>
      </c>
      <c r="C127" s="4"/>
      <c r="D127" s="8">
        <f>IF(A127="","",IF(C127="","予算外",IFERROR(INDEX('予算'!$B:$B,MATCH(C127,'予算'!$A:$A,0)),"番号を確認")))</f>
      </c>
      <c r="E127" s="4"/>
      <c r="F127" s="7"/>
      <c r="G127" s="5"/>
      <c r="H127" s="4"/>
    </row>
    <row r="128" spans="1:8" x14ac:dyDescent="0.25">
      <c r="A128" s="10"/>
      <c r="B128" s="8">
        <f>IF(A128="","",MONTH(A128))</f>
      </c>
      <c r="C128" s="4"/>
      <c r="D128" s="8">
        <f>IF(A128="","",IF(C128="","予算外",IFERROR(INDEX('予算'!$B:$B,MATCH(C128,'予算'!$A:$A,0)),"番号を確認")))</f>
      </c>
      <c r="E128" s="4"/>
      <c r="F128" s="7"/>
      <c r="G128" s="5"/>
      <c r="H128" s="4"/>
    </row>
    <row r="129" spans="1:8" x14ac:dyDescent="0.25">
      <c r="A129" s="10"/>
      <c r="B129" s="8">
        <f>IF(A129="","",MONTH(A129))</f>
      </c>
      <c r="C129" s="4"/>
      <c r="D129" s="8">
        <f>IF(A129="","",IF(C129="","予算外",IFERROR(INDEX('予算'!$B:$B,MATCH(C129,'予算'!$A:$A,0)),"番号を確認")))</f>
      </c>
      <c r="E129" s="4"/>
      <c r="F129" s="7"/>
      <c r="G129" s="5"/>
      <c r="H129" s="4"/>
    </row>
    <row r="130" spans="1:8" x14ac:dyDescent="0.25">
      <c r="A130" s="10"/>
      <c r="B130" s="8">
        <f>IF(A130="","",MONTH(A130))</f>
      </c>
      <c r="C130" s="4"/>
      <c r="D130" s="8">
        <f>IF(A130="","",IF(C130="","予算外",IFERROR(INDEX('予算'!$B:$B,MATCH(C130,'予算'!$A:$A,0)),"番号を確認")))</f>
      </c>
      <c r="E130" s="4"/>
      <c r="F130" s="7"/>
      <c r="G130" s="5"/>
      <c r="H130" s="4"/>
    </row>
    <row r="131" spans="1:8" x14ac:dyDescent="0.25">
      <c r="A131" s="10"/>
      <c r="B131" s="8">
        <f>IF(A131="","",MONTH(A131))</f>
      </c>
      <c r="C131" s="4"/>
      <c r="D131" s="8">
        <f>IF(A131="","",IF(C131="","予算外",IFERROR(INDEX('予算'!$B:$B,MATCH(C131,'予算'!$A:$A,0)),"番号を確認")))</f>
      </c>
      <c r="E131" s="4"/>
      <c r="F131" s="7"/>
      <c r="G131" s="5"/>
      <c r="H131" s="4"/>
    </row>
    <row r="132" spans="1:8" x14ac:dyDescent="0.25">
      <c r="A132" s="10"/>
      <c r="B132" s="8">
        <f>IF(A132="","",MONTH(A132))</f>
      </c>
      <c r="C132" s="4"/>
      <c r="D132" s="8">
        <f>IF(A132="","",IF(C132="","予算外",IFERROR(INDEX('予算'!$B:$B,MATCH(C132,'予算'!$A:$A,0)),"番号を確認")))</f>
      </c>
      <c r="E132" s="4"/>
      <c r="F132" s="7"/>
      <c r="G132" s="5"/>
      <c r="H132" s="4"/>
    </row>
    <row r="133" spans="1:8" x14ac:dyDescent="0.25">
      <c r="A133" s="10"/>
      <c r="B133" s="8">
        <f>IF(A133="","",MONTH(A133))</f>
      </c>
      <c r="C133" s="4"/>
      <c r="D133" s="8">
        <f>IF(A133="","",IF(C133="","予算外",IFERROR(INDEX('予算'!$B:$B,MATCH(C133,'予算'!$A:$A,0)),"番号を確認")))</f>
      </c>
      <c r="E133" s="4"/>
      <c r="F133" s="7"/>
      <c r="G133" s="5"/>
      <c r="H133" s="4"/>
    </row>
    <row r="134" spans="1:8" x14ac:dyDescent="0.25">
      <c r="A134" s="10"/>
      <c r="B134" s="8">
        <f>IF(A134="","",MONTH(A134))</f>
      </c>
      <c r="C134" s="4"/>
      <c r="D134" s="8">
        <f>IF(A134="","",IF(C134="","予算外",IFERROR(INDEX('予算'!$B:$B,MATCH(C134,'予算'!$A:$A,0)),"番号を確認")))</f>
      </c>
      <c r="E134" s="4"/>
      <c r="F134" s="7"/>
      <c r="G134" s="5"/>
      <c r="H134" s="4"/>
    </row>
    <row r="135" spans="1:8" x14ac:dyDescent="0.25">
      <c r="A135" s="10"/>
      <c r="B135" s="8">
        <f>IF(A135="","",MONTH(A135))</f>
      </c>
      <c r="C135" s="4"/>
      <c r="D135" s="8">
        <f>IF(A135="","",IF(C135="","予算外",IFERROR(INDEX('予算'!$B:$B,MATCH(C135,'予算'!$A:$A,0)),"番号を確認")))</f>
      </c>
      <c r="E135" s="4"/>
      <c r="F135" s="7"/>
      <c r="G135" s="5"/>
      <c r="H135" s="4"/>
    </row>
    <row r="136" spans="1:8" x14ac:dyDescent="0.25">
      <c r="A136" s="10"/>
      <c r="B136" s="8">
        <f>IF(A136="","",MONTH(A136))</f>
      </c>
      <c r="C136" s="4"/>
      <c r="D136" s="8">
        <f>IF(A136="","",IF(C136="","予算外",IFERROR(INDEX('予算'!$B:$B,MATCH(C136,'予算'!$A:$A,0)),"番号を確認")))</f>
      </c>
      <c r="E136" s="4"/>
      <c r="F136" s="7"/>
      <c r="G136" s="5"/>
      <c r="H136" s="4"/>
    </row>
    <row r="137" spans="1:8" x14ac:dyDescent="0.25">
      <c r="A137" s="10"/>
      <c r="B137" s="8">
        <f>IF(A137="","",MONTH(A137))</f>
      </c>
      <c r="C137" s="4"/>
      <c r="D137" s="8">
        <f>IF(A137="","",IF(C137="","予算外",IFERROR(INDEX('予算'!$B:$B,MATCH(C137,'予算'!$A:$A,0)),"番号を確認")))</f>
      </c>
      <c r="E137" s="4"/>
      <c r="F137" s="7"/>
      <c r="G137" s="5"/>
      <c r="H137" s="4"/>
    </row>
    <row r="138" spans="1:8" x14ac:dyDescent="0.25">
      <c r="A138" s="10"/>
      <c r="B138" s="8">
        <f>IF(A138="","",MONTH(A138))</f>
      </c>
      <c r="C138" s="4"/>
      <c r="D138" s="8">
        <f>IF(A138="","",IF(C138="","予算外",IFERROR(INDEX('予算'!$B:$B,MATCH(C138,'予算'!$A:$A,0)),"番号を確認")))</f>
      </c>
      <c r="E138" s="4"/>
      <c r="F138" s="7"/>
      <c r="G138" s="5"/>
      <c r="H138" s="4"/>
    </row>
    <row r="139" spans="1:8" x14ac:dyDescent="0.25">
      <c r="A139" s="10"/>
      <c r="B139" s="8">
        <f>IF(A139="","",MONTH(A139))</f>
      </c>
      <c r="C139" s="4"/>
      <c r="D139" s="8">
        <f>IF(A139="","",IF(C139="","予算外",IFERROR(INDEX('予算'!$B:$B,MATCH(C139,'予算'!$A:$A,0)),"番号を確認")))</f>
      </c>
      <c r="E139" s="4"/>
      <c r="F139" s="7"/>
      <c r="G139" s="5"/>
      <c r="H139" s="4"/>
    </row>
    <row r="140" spans="1:8" x14ac:dyDescent="0.25">
      <c r="A140" s="10"/>
      <c r="B140" s="8">
        <f>IF(A140="","",MONTH(A140))</f>
      </c>
      <c r="C140" s="4"/>
      <c r="D140" s="8">
        <f>IF(A140="","",IF(C140="","予算外",IFERROR(INDEX('予算'!$B:$B,MATCH(C140,'予算'!$A:$A,0)),"番号を確認")))</f>
      </c>
      <c r="E140" s="4"/>
      <c r="F140" s="7"/>
      <c r="G140" s="5"/>
      <c r="H140" s="4"/>
    </row>
    <row r="141" spans="1:8" x14ac:dyDescent="0.25">
      <c r="A141" s="10"/>
      <c r="B141" s="8">
        <f>IF(A141="","",MONTH(A141))</f>
      </c>
      <c r="C141" s="4"/>
      <c r="D141" s="8">
        <f>IF(A141="","",IF(C141="","予算外",IFERROR(INDEX('予算'!$B:$B,MATCH(C141,'予算'!$A:$A,0)),"番号を確認")))</f>
      </c>
      <c r="E141" s="4"/>
      <c r="F141" s="7"/>
      <c r="G141" s="5"/>
      <c r="H141" s="4"/>
    </row>
    <row r="142" spans="1:8" x14ac:dyDescent="0.25">
      <c r="A142" s="10"/>
      <c r="B142" s="8">
        <f>IF(A142="","",MONTH(A142))</f>
      </c>
      <c r="C142" s="4"/>
      <c r="D142" s="8">
        <f>IF(A142="","",IF(C142="","予算外",IFERROR(INDEX('予算'!$B:$B,MATCH(C142,'予算'!$A:$A,0)),"番号を確認")))</f>
      </c>
      <c r="E142" s="4"/>
      <c r="F142" s="7"/>
      <c r="G142" s="5"/>
      <c r="H142" s="4"/>
    </row>
    <row r="143" spans="1:8" x14ac:dyDescent="0.25">
      <c r="A143" s="10"/>
      <c r="B143" s="8">
        <f>IF(A143="","",MONTH(A143))</f>
      </c>
      <c r="C143" s="4"/>
      <c r="D143" s="8">
        <f>IF(A143="","",IF(C143="","予算外",IFERROR(INDEX('予算'!$B:$B,MATCH(C143,'予算'!$A:$A,0)),"番号を確認")))</f>
      </c>
      <c r="E143" s="4"/>
      <c r="F143" s="7"/>
      <c r="G143" s="5"/>
      <c r="H143" s="4"/>
    </row>
    <row r="144" spans="1:8" x14ac:dyDescent="0.25">
      <c r="A144" s="10"/>
      <c r="B144" s="8">
        <f>IF(A144="","",MONTH(A144))</f>
      </c>
      <c r="C144" s="4"/>
      <c r="D144" s="8">
        <f>IF(A144="","",IF(C144="","予算外",IFERROR(INDEX('予算'!$B:$B,MATCH(C144,'予算'!$A:$A,0)),"番号を確認")))</f>
      </c>
      <c r="E144" s="4"/>
      <c r="F144" s="7"/>
      <c r="G144" s="5"/>
      <c r="H144" s="4"/>
    </row>
    <row r="145" spans="1:8" x14ac:dyDescent="0.25">
      <c r="A145" s="10"/>
      <c r="B145" s="8">
        <f>IF(A145="","",MONTH(A145))</f>
      </c>
      <c r="C145" s="4"/>
      <c r="D145" s="8">
        <f>IF(A145="","",IF(C145="","予算外",IFERROR(INDEX('予算'!$B:$B,MATCH(C145,'予算'!$A:$A,0)),"番号を確認")))</f>
      </c>
      <c r="E145" s="4"/>
      <c r="F145" s="7"/>
      <c r="G145" s="5"/>
      <c r="H145" s="4"/>
    </row>
    <row r="146" spans="1:8" x14ac:dyDescent="0.25">
      <c r="A146" s="10"/>
      <c r="B146" s="8">
        <f>IF(A146="","",MONTH(A146))</f>
      </c>
      <c r="C146" s="4"/>
      <c r="D146" s="8">
        <f>IF(A146="","",IF(C146="","予算外",IFERROR(INDEX('予算'!$B:$B,MATCH(C146,'予算'!$A:$A,0)),"番号を確認")))</f>
      </c>
      <c r="E146" s="4"/>
      <c r="F146" s="7"/>
      <c r="G146" s="5"/>
      <c r="H146" s="4"/>
    </row>
    <row r="147" spans="1:8" x14ac:dyDescent="0.25">
      <c r="A147" s="10"/>
      <c r="B147" s="8">
        <f>IF(A147="","",MONTH(A147))</f>
      </c>
      <c r="C147" s="4"/>
      <c r="D147" s="8">
        <f>IF(A147="","",IF(C147="","予算外",IFERROR(INDEX('予算'!$B:$B,MATCH(C147,'予算'!$A:$A,0)),"番号を確認")))</f>
      </c>
      <c r="E147" s="4"/>
      <c r="F147" s="7"/>
      <c r="G147" s="5"/>
      <c r="H147" s="4"/>
    </row>
    <row r="148" spans="1:8" x14ac:dyDescent="0.25">
      <c r="A148" s="10"/>
      <c r="B148" s="8">
        <f>IF(A148="","",MONTH(A148))</f>
      </c>
      <c r="C148" s="4"/>
      <c r="D148" s="8">
        <f>IF(A148="","",IF(C148="","予算外",IFERROR(INDEX('予算'!$B:$B,MATCH(C148,'予算'!$A:$A,0)),"番号を確認")))</f>
      </c>
      <c r="E148" s="4"/>
      <c r="F148" s="7"/>
      <c r="G148" s="5"/>
      <c r="H148" s="4"/>
    </row>
    <row r="149" spans="1:8" x14ac:dyDescent="0.25">
      <c r="A149" s="10"/>
      <c r="B149" s="8">
        <f>IF(A149="","",MONTH(A149))</f>
      </c>
      <c r="C149" s="4"/>
      <c r="D149" s="8">
        <f>IF(A149="","",IF(C149="","予算外",IFERROR(INDEX('予算'!$B:$B,MATCH(C149,'予算'!$A:$A,0)),"番号を確認")))</f>
      </c>
      <c r="E149" s="4"/>
      <c r="F149" s="7"/>
      <c r="G149" s="5"/>
      <c r="H149" s="4"/>
    </row>
    <row r="150" spans="1:8" x14ac:dyDescent="0.25">
      <c r="A150" s="10"/>
      <c r="B150" s="8">
        <f>IF(A150="","",MONTH(A150))</f>
      </c>
      <c r="C150" s="4"/>
      <c r="D150" s="8">
        <f>IF(A150="","",IF(C150="","予算外",IFERROR(INDEX('予算'!$B:$B,MATCH(C150,'予算'!$A:$A,0)),"番号を確認")))</f>
      </c>
      <c r="E150" s="4"/>
      <c r="F150" s="7"/>
      <c r="G150" s="5"/>
      <c r="H150" s="4"/>
    </row>
    <row r="151" spans="1:8" x14ac:dyDescent="0.25">
      <c r="A151" s="10"/>
      <c r="B151" s="8">
        <f>IF(A151="","",MONTH(A151))</f>
      </c>
      <c r="C151" s="4"/>
      <c r="D151" s="8">
        <f>IF(A151="","",IF(C151="","予算外",IFERROR(INDEX('予算'!$B:$B,MATCH(C151,'予算'!$A:$A,0)),"番号を確認")))</f>
      </c>
      <c r="E151" s="4"/>
      <c r="F151" s="7"/>
      <c r="G151" s="5"/>
      <c r="H151" s="4"/>
    </row>
    <row r="152" spans="1:8" x14ac:dyDescent="0.25">
      <c r="A152" s="10"/>
      <c r="B152" s="8">
        <f>IF(A152="","",MONTH(A152))</f>
      </c>
      <c r="C152" s="4"/>
      <c r="D152" s="8">
        <f>IF(A152="","",IF(C152="","予算外",IFERROR(INDEX('予算'!$B:$B,MATCH(C152,'予算'!$A:$A,0)),"番号を確認")))</f>
      </c>
      <c r="E152" s="4"/>
      <c r="F152" s="7"/>
      <c r="G152" s="5"/>
      <c r="H152" s="4"/>
    </row>
    <row r="153" spans="1:8" x14ac:dyDescent="0.25">
      <c r="A153" s="10"/>
      <c r="B153" s="8">
        <f>IF(A153="","",MONTH(A153))</f>
      </c>
      <c r="C153" s="4"/>
      <c r="D153" s="8">
        <f>IF(A153="","",IF(C153="","予算外",IFERROR(INDEX('予算'!$B:$B,MATCH(C153,'予算'!$A:$A,0)),"番号を確認")))</f>
      </c>
      <c r="E153" s="4"/>
      <c r="F153" s="7"/>
      <c r="G153" s="5"/>
      <c r="H153" s="4"/>
    </row>
    <row r="154" spans="1:8" x14ac:dyDescent="0.25">
      <c r="A154" s="10"/>
      <c r="B154" s="8">
        <f>IF(A154="","",MONTH(A154))</f>
      </c>
      <c r="C154" s="4"/>
      <c r="D154" s="8">
        <f>IF(A154="","",IF(C154="","予算外",IFERROR(INDEX('予算'!$B:$B,MATCH(C154,'予算'!$A:$A,0)),"番号を確認")))</f>
      </c>
      <c r="E154" s="4"/>
      <c r="F154" s="7"/>
      <c r="G154" s="5"/>
      <c r="H154" s="4"/>
    </row>
    <row r="155" spans="1:8" x14ac:dyDescent="0.25">
      <c r="A155" s="10"/>
      <c r="B155" s="8">
        <f>IF(A155="","",MONTH(A155))</f>
      </c>
      <c r="C155" s="4"/>
      <c r="D155" s="8">
        <f>IF(A155="","",IF(C155="","予算外",IFERROR(INDEX('予算'!$B:$B,MATCH(C155,'予算'!$A:$A,0)),"番号を確認")))</f>
      </c>
      <c r="E155" s="4"/>
      <c r="F155" s="7"/>
      <c r="G155" s="5"/>
      <c r="H155" s="4"/>
    </row>
    <row r="156" spans="1:8" x14ac:dyDescent="0.25">
      <c r="A156" s="10"/>
      <c r="B156" s="8">
        <f>IF(A156="","",MONTH(A156))</f>
      </c>
      <c r="C156" s="4"/>
      <c r="D156" s="8">
        <f>IF(A156="","",IF(C156="","予算外",IFERROR(INDEX('予算'!$B:$B,MATCH(C156,'予算'!$A:$A,0)),"番号を確認")))</f>
      </c>
      <c r="E156" s="4"/>
      <c r="F156" s="7"/>
      <c r="G156" s="5"/>
      <c r="H156" s="4"/>
    </row>
    <row r="157" spans="1:8" x14ac:dyDescent="0.25">
      <c r="A157" s="10"/>
      <c r="B157" s="8">
        <f>IF(A157="","",MONTH(A157))</f>
      </c>
      <c r="C157" s="4"/>
      <c r="D157" s="8">
        <f>IF(A157="","",IF(C157="","予算外",IFERROR(INDEX('予算'!$B:$B,MATCH(C157,'予算'!$A:$A,0)),"番号を確認")))</f>
      </c>
      <c r="E157" s="4"/>
      <c r="F157" s="7"/>
      <c r="G157" s="5"/>
      <c r="H157" s="4"/>
    </row>
    <row r="158" spans="1:8" x14ac:dyDescent="0.25">
      <c r="A158" s="9" t="s">
        <v>43</v>
      </c>
      <c r="B158" s="9"/>
      <c r="C158" s="9"/>
      <c r="D158" s="9"/>
      <c r="E158" s="9"/>
      <c r="F158" s="11">
        <f>SUM(F4:F157)</f>
      </c>
      <c r="G158" s="9"/>
      <c r="H158" s="9"/>
    </row>
  </sheetData>
  <autoFilter ref="A3:H3"/>
  <mergeCells count="2">
    <mergeCell ref="A1:H1"/>
    <mergeCell ref="A2:H2"/>
  </mergeCells>
  <dataValidations count="2">
    <dataValidation type="list" allowBlank="1" sqref="G10:G157">
      <formula1>"請求書払い,法人カード,口座振替,立替"</formula1>
    </dataValidation>
    <dataValidation type="list" allowBlank="1" sqref="G4:G157">
      <formula1>"請求書払い,法人カード,口座振替,立替"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6" customWidth="1"/>
    <col min="2" max="4" width="13" customWidth="1"/>
    <col min="5" max="5" width="8" customWidth="1"/>
    <col min="6" max="6" width="11" customWidth="1"/>
    <col min="7" max="7" width="30" customWidth="1"/>
  </cols>
  <sheetData>
    <row r="1" ht="28" customHeight="1" spans="1:7" x14ac:dyDescent="0.25">
      <c r="A1" s="1" t="s">
        <v>61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62</v>
      </c>
      <c r="B2" s="2"/>
      <c r="C2" s="2"/>
      <c r="D2" s="2"/>
      <c r="E2" s="2"/>
      <c r="F2" s="2"/>
      <c r="G2" s="2"/>
    </row>
    <row r="3" ht="30" customHeight="1" spans="1:7" x14ac:dyDescent="0.25">
      <c r="A3" s="3" t="s">
        <v>47</v>
      </c>
      <c r="B3" s="3" t="s">
        <v>63</v>
      </c>
      <c r="C3" s="3" t="s">
        <v>64</v>
      </c>
      <c r="D3" s="3" t="s">
        <v>12</v>
      </c>
      <c r="E3" s="3" t="s">
        <v>13</v>
      </c>
      <c r="F3" s="3" t="s">
        <v>65</v>
      </c>
      <c r="G3" s="3" t="s">
        <v>14</v>
      </c>
    </row>
    <row r="4" spans="1:7" x14ac:dyDescent="0.25">
      <c r="A4" s="6">
        <v>4</v>
      </c>
      <c r="B4" s="8">
        <f>IF(A4="","",SUMIFS('予算'!$H:$H,'予算'!$F:$F,"毎月")+SUMIFS('予算'!$H:$H,'予算'!$F:$F,"&lt;&gt;毎月",'予算'!$G:$G,A4))</f>
      </c>
      <c r="C4" s="8">
        <f>IF(A4="","",SUMIFS('実績'!$F:$F,'実績'!$B:$B,A4))</f>
      </c>
      <c r="D4" s="8">
        <f>IF(A4="","",B4-C4)</f>
      </c>
      <c r="E4" s="8">
        <f>IF(OR(A4="",B4=0),"",ROUND(C4/B4*100,0)&amp;"%")</f>
      </c>
      <c r="F4" s="8">
        <f>IF(OR(A4="",C4=0),"",IF(C4&gt;B4,"★予算超え",""))</f>
      </c>
      <c r="G4" s="4"/>
    </row>
    <row r="5" spans="1:7" x14ac:dyDescent="0.25">
      <c r="A5" s="6">
        <v>5</v>
      </c>
      <c r="B5" s="8">
        <f>IF(A5="","",SUMIFS('予算'!$H:$H,'予算'!$F:$F,"毎月")+SUMIFS('予算'!$H:$H,'予算'!$F:$F,"&lt;&gt;毎月",'予算'!$G:$G,A5))</f>
      </c>
      <c r="C5" s="8">
        <f>IF(A5="","",SUMIFS('実績'!$F:$F,'実績'!$B:$B,A5))</f>
      </c>
      <c r="D5" s="8">
        <f>IF(A5="","",B5-C5)</f>
      </c>
      <c r="E5" s="8">
        <f>IF(OR(A5="",B5=0),"",ROUND(C5/B5*100,0)&amp;"%")</f>
      </c>
      <c r="F5" s="8">
        <f>IF(OR(A5="",C5=0),"",IF(C5&gt;B5,"★予算超え",""))</f>
      </c>
      <c r="G5" s="4"/>
    </row>
    <row r="6" spans="1:7" x14ac:dyDescent="0.25">
      <c r="A6" s="6">
        <v>6</v>
      </c>
      <c r="B6" s="8">
        <f>IF(A6="","",SUMIFS('予算'!$H:$H,'予算'!$F:$F,"毎月")+SUMIFS('予算'!$H:$H,'予算'!$F:$F,"&lt;&gt;毎月",'予算'!$G:$G,A6))</f>
      </c>
      <c r="C6" s="8">
        <f>IF(A6="","",SUMIFS('実績'!$F:$F,'実績'!$B:$B,A6))</f>
      </c>
      <c r="D6" s="8">
        <f>IF(A6="","",B6-C6)</f>
      </c>
      <c r="E6" s="8">
        <f>IF(OR(A6="",B6=0),"",ROUND(C6/B6*100,0)&amp;"%")</f>
      </c>
      <c r="F6" s="8">
        <f>IF(OR(A6="",C6=0),"",IF(C6&gt;B6,"★予算超え",""))</f>
      </c>
      <c r="G6" s="4"/>
    </row>
    <row r="7" spans="1:7" x14ac:dyDescent="0.25">
      <c r="A7" s="6">
        <v>7</v>
      </c>
      <c r="B7" s="8">
        <f>IF(A7="","",SUMIFS('予算'!$H:$H,'予算'!$F:$F,"毎月")+SUMIFS('予算'!$H:$H,'予算'!$F:$F,"&lt;&gt;毎月",'予算'!$G:$G,A7))</f>
      </c>
      <c r="C7" s="8">
        <f>IF(A7="","",SUMIFS('実績'!$F:$F,'実績'!$B:$B,A7))</f>
      </c>
      <c r="D7" s="8">
        <f>IF(A7="","",B7-C7)</f>
      </c>
      <c r="E7" s="8">
        <f>IF(OR(A7="",B7=0),"",ROUND(C7/B7*100,0)&amp;"%")</f>
      </c>
      <c r="F7" s="8">
        <f>IF(OR(A7="",C7=0),"",IF(C7&gt;B7,"★予算超え",""))</f>
      </c>
      <c r="G7" s="4" t="s">
        <v>66</v>
      </c>
    </row>
    <row r="8" spans="1:7" x14ac:dyDescent="0.25">
      <c r="A8" s="6">
        <v>8</v>
      </c>
      <c r="B8" s="8">
        <f>IF(A8="","",SUMIFS('予算'!$H:$H,'予算'!$F:$F,"毎月")+SUMIFS('予算'!$H:$H,'予算'!$F:$F,"&lt;&gt;毎月",'予算'!$G:$G,A8))</f>
      </c>
      <c r="C8" s="8">
        <f>IF(A8="","",SUMIFS('実績'!$F:$F,'実績'!$B:$B,A8))</f>
      </c>
      <c r="D8" s="8">
        <f>IF(A8="","",B8-C8)</f>
      </c>
      <c r="E8" s="8">
        <f>IF(OR(A8="",B8=0),"",ROUND(C8/B8*100,0)&amp;"%")</f>
      </c>
      <c r="F8" s="8">
        <f>IF(OR(A8="",C8=0),"",IF(C8&gt;B8,"★予算超え",""))</f>
      </c>
      <c r="G8" s="4" t="s">
        <v>67</v>
      </c>
    </row>
    <row r="9" spans="1:7" x14ac:dyDescent="0.25">
      <c r="A9" s="6">
        <v>9</v>
      </c>
      <c r="B9" s="8">
        <f>IF(A9="","",SUMIFS('予算'!$H:$H,'予算'!$F:$F,"毎月")+SUMIFS('予算'!$H:$H,'予算'!$F:$F,"&lt;&gt;毎月",'予算'!$G:$G,A9))</f>
      </c>
      <c r="C9" s="8">
        <f>IF(A9="","",SUMIFS('実績'!$F:$F,'実績'!$B:$B,A9))</f>
      </c>
      <c r="D9" s="8">
        <f>IF(A9="","",B9-C9)</f>
      </c>
      <c r="E9" s="8">
        <f>IF(OR(A9="",B9=0),"",ROUND(C9/B9*100,0)&amp;"%")</f>
      </c>
      <c r="F9" s="8">
        <f>IF(OR(A9="",C9=0),"",IF(C9&gt;B9,"★予算超え",""))</f>
      </c>
      <c r="G9" s="4"/>
    </row>
    <row r="10" spans="1:7" x14ac:dyDescent="0.25">
      <c r="A10" s="6">
        <v>10</v>
      </c>
      <c r="B10" s="8">
        <f>IF(A10="","",SUMIFS('予算'!$H:$H,'予算'!$F:$F,"毎月")+SUMIFS('予算'!$H:$H,'予算'!$F:$F,"&lt;&gt;毎月",'予算'!$G:$G,A10))</f>
      </c>
      <c r="C10" s="8">
        <f>IF(A10="","",SUMIFS('実績'!$F:$F,'実績'!$B:$B,A10))</f>
      </c>
      <c r="D10" s="8">
        <f>IF(A10="","",B10-C10)</f>
      </c>
      <c r="E10" s="8">
        <f>IF(OR(A10="",B10=0),"",ROUND(C10/B10*100,0)&amp;"%")</f>
      </c>
      <c r="F10" s="8">
        <f>IF(OR(A10="",C10=0),"",IF(C10&gt;B10,"★予算超え",""))</f>
      </c>
      <c r="G10" s="4" t="s">
        <v>68</v>
      </c>
    </row>
    <row r="11" spans="1:7" x14ac:dyDescent="0.25">
      <c r="A11" s="6">
        <v>11</v>
      </c>
      <c r="B11" s="8">
        <f>IF(A11="","",SUMIFS('予算'!$H:$H,'予算'!$F:$F,"毎月")+SUMIFS('予算'!$H:$H,'予算'!$F:$F,"&lt;&gt;毎月",'予算'!$G:$G,A11))</f>
      </c>
      <c r="C11" s="8">
        <f>IF(A11="","",SUMIFS('実績'!$F:$F,'実績'!$B:$B,A11))</f>
      </c>
      <c r="D11" s="8">
        <f>IF(A11="","",B11-C11)</f>
      </c>
      <c r="E11" s="8">
        <f>IF(OR(A11="",B11=0),"",ROUND(C11/B11*100,0)&amp;"%")</f>
      </c>
      <c r="F11" s="8">
        <f>IF(OR(A11="",C11=0),"",IF(C11&gt;B11,"★予算超え",""))</f>
      </c>
      <c r="G11" s="4"/>
    </row>
    <row r="12" spans="1:7" x14ac:dyDescent="0.25">
      <c r="A12" s="6">
        <v>12</v>
      </c>
      <c r="B12" s="8">
        <f>IF(A12="","",SUMIFS('予算'!$H:$H,'予算'!$F:$F,"毎月")+SUMIFS('予算'!$H:$H,'予算'!$F:$F,"&lt;&gt;毎月",'予算'!$G:$G,A12))</f>
      </c>
      <c r="C12" s="8">
        <f>IF(A12="","",SUMIFS('実績'!$F:$F,'実績'!$B:$B,A12))</f>
      </c>
      <c r="D12" s="8">
        <f>IF(A12="","",B12-C12)</f>
      </c>
      <c r="E12" s="8">
        <f>IF(OR(A12="",B12=0),"",ROUND(C12/B12*100,0)&amp;"%")</f>
      </c>
      <c r="F12" s="8">
        <f>IF(OR(A12="",C12=0),"",IF(C12&gt;B12,"★予算超え",""))</f>
      </c>
      <c r="G12" s="4"/>
    </row>
    <row r="13" spans="1:7" x14ac:dyDescent="0.25">
      <c r="A13" s="6">
        <v>1</v>
      </c>
      <c r="B13" s="8">
        <f>IF(A13="","",SUMIFS('予算'!$H:$H,'予算'!$F:$F,"毎月")+SUMIFS('予算'!$H:$H,'予算'!$F:$F,"&lt;&gt;毎月",'予算'!$G:$G,A13))</f>
      </c>
      <c r="C13" s="8">
        <f>IF(A13="","",SUMIFS('実績'!$F:$F,'実績'!$B:$B,A13))</f>
      </c>
      <c r="D13" s="8">
        <f>IF(A13="","",B13-C13)</f>
      </c>
      <c r="E13" s="8">
        <f>IF(OR(A13="",B13=0),"",ROUND(C13/B13*100,0)&amp;"%")</f>
      </c>
      <c r="F13" s="8">
        <f>IF(OR(A13="",C13=0),"",IF(C13&gt;B13,"★予算超え",""))</f>
      </c>
      <c r="G13" s="4"/>
    </row>
    <row r="14" spans="1:7" x14ac:dyDescent="0.25">
      <c r="A14" s="6">
        <v>2</v>
      </c>
      <c r="B14" s="8">
        <f>IF(A14="","",SUMIFS('予算'!$H:$H,'予算'!$F:$F,"毎月")+SUMIFS('予算'!$H:$H,'予算'!$F:$F,"&lt;&gt;毎月",'予算'!$G:$G,A14))</f>
      </c>
      <c r="C14" s="8">
        <f>IF(A14="","",SUMIFS('実績'!$F:$F,'実績'!$B:$B,A14))</f>
      </c>
      <c r="D14" s="8">
        <f>IF(A14="","",B14-C14)</f>
      </c>
      <c r="E14" s="8">
        <f>IF(OR(A14="",B14=0),"",ROUND(C14/B14*100,0)&amp;"%")</f>
      </c>
      <c r="F14" s="8">
        <f>IF(OR(A14="",C14=0),"",IF(C14&gt;B14,"★予算超え",""))</f>
      </c>
      <c r="G14" s="4"/>
    </row>
    <row r="15" spans="1:7" x14ac:dyDescent="0.25">
      <c r="A15" s="6">
        <v>3</v>
      </c>
      <c r="B15" s="8">
        <f>IF(A15="","",SUMIFS('予算'!$H:$H,'予算'!$F:$F,"毎月")+SUMIFS('予算'!$H:$H,'予算'!$F:$F,"&lt;&gt;毎月",'予算'!$G:$G,A15))</f>
      </c>
      <c r="C15" s="8">
        <f>IF(A15="","",SUMIFS('実績'!$F:$F,'実績'!$B:$B,A15))</f>
      </c>
      <c r="D15" s="8">
        <f>IF(A15="","",B15-C15)</f>
      </c>
      <c r="E15" s="8">
        <f>IF(OR(A15="",B15=0),"",ROUND(C15/B15*100,0)&amp;"%")</f>
      </c>
      <c r="F15" s="8">
        <f>IF(OR(A15="",C15=0),"",IF(C15&gt;B15,"★予算超え",""))</f>
      </c>
      <c r="G15" s="4"/>
    </row>
    <row r="16" spans="1:7" x14ac:dyDescent="0.25">
      <c r="A16" s="9" t="s">
        <v>43</v>
      </c>
      <c r="B16" s="9">
        <f>SUM(B4:B15)</f>
      </c>
      <c r="C16" s="9">
        <f>SUM(C4:C15)</f>
      </c>
      <c r="D16" s="9">
        <f>SUM(D4:D15)</f>
      </c>
      <c r="E16" s="9"/>
      <c r="F16" s="9"/>
      <c r="G16" s="9"/>
    </row>
  </sheetData>
  <autoFilter ref="A3:G3"/>
  <mergeCells count="2">
    <mergeCell ref="A1:G1"/>
    <mergeCell ref="A2:G2"/>
  </mergeCell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4" width="13" customWidth="1"/>
    <col min="5" max="5" width="8" customWidth="1"/>
    <col min="6" max="6" width="10" customWidth="1"/>
  </cols>
  <sheetData>
    <row r="1" ht="28" customHeight="1" spans="1:6" x14ac:dyDescent="0.25">
      <c r="A1" s="1" t="s">
        <v>69</v>
      </c>
      <c r="B1" s="1"/>
      <c r="C1" s="1"/>
      <c r="D1" s="1"/>
      <c r="E1" s="1"/>
      <c r="F1" s="1"/>
    </row>
    <row r="2" ht="20" customHeight="1" spans="1:6" x14ac:dyDescent="0.25">
      <c r="A2" s="2" t="s">
        <v>70</v>
      </c>
      <c r="B2" s="2"/>
      <c r="C2" s="2"/>
      <c r="D2" s="2"/>
      <c r="E2" s="2"/>
      <c r="F2" s="2"/>
    </row>
    <row r="3" ht="30" customHeight="1" spans="1:6" x14ac:dyDescent="0.25">
      <c r="A3" s="3" t="s">
        <v>3</v>
      </c>
      <c r="B3" s="3" t="s">
        <v>71</v>
      </c>
      <c r="C3" s="3" t="s">
        <v>64</v>
      </c>
      <c r="D3" s="3" t="s">
        <v>12</v>
      </c>
      <c r="E3" s="3" t="s">
        <v>13</v>
      </c>
      <c r="F3" s="3" t="s">
        <v>72</v>
      </c>
    </row>
    <row r="4" spans="1:6" x14ac:dyDescent="0.25">
      <c r="A4" s="4" t="s">
        <v>23</v>
      </c>
      <c r="B4" s="8">
        <f>IF(A4="","",SUMIFS('予算'!$I:$I,'予算'!$B:$B,A4))</f>
      </c>
      <c r="C4" s="8">
        <f>IF(A4="","",SUMIFS('実績'!$F:$F,'実績'!$D:$D,A4))</f>
      </c>
      <c r="D4" s="8">
        <f>IF(A4="","",B4-C4)</f>
      </c>
      <c r="E4" s="8">
        <f>IF(OR(A4="",B4=0),"",ROUND(C4/B4*100,0)&amp;"%")</f>
      </c>
      <c r="F4" s="8">
        <f>IF(OR(A4="",SUMIFS('予算'!$I:$I,'予算'!$B:$B,"?*")=0),"",ROUND(B4/SUMIFS('予算'!$I:$I,'予算'!$B:$B,"?*")*100,0)&amp;"%")</f>
      </c>
    </row>
    <row r="5" spans="1:6" x14ac:dyDescent="0.25">
      <c r="A5" s="4" t="s">
        <v>16</v>
      </c>
      <c r="B5" s="8">
        <f>IF(A5="","",SUMIFS('予算'!$I:$I,'予算'!$B:$B,A5))</f>
      </c>
      <c r="C5" s="8">
        <f>IF(A5="","",SUMIFS('実績'!$F:$F,'実績'!$D:$D,A5))</f>
      </c>
      <c r="D5" s="8">
        <f>IF(A5="","",B5-C5)</f>
      </c>
      <c r="E5" s="8">
        <f>IF(OR(A5="",B5=0),"",ROUND(C5/B5*100,0)&amp;"%")</f>
      </c>
      <c r="F5" s="8">
        <f>IF(OR(A5="",SUMIFS('予算'!$I:$I,'予算'!$B:$B,"?*")=0),"",ROUND(B5/SUMIFS('予算'!$I:$I,'予算'!$B:$B,"?*")*100,0)&amp;"%")</f>
      </c>
    </row>
    <row r="6" spans="1:6" x14ac:dyDescent="0.25">
      <c r="A6" s="4" t="s">
        <v>30</v>
      </c>
      <c r="B6" s="8">
        <f>IF(A6="","",SUMIFS('予算'!$I:$I,'予算'!$B:$B,A6))</f>
      </c>
      <c r="C6" s="8">
        <f>IF(A6="","",SUMIFS('実績'!$F:$F,'実績'!$D:$D,A6))</f>
      </c>
      <c r="D6" s="8">
        <f>IF(A6="","",B6-C6)</f>
      </c>
      <c r="E6" s="8">
        <f>IF(OR(A6="",B6=0),"",ROUND(C6/B6*100,0)&amp;"%")</f>
      </c>
      <c r="F6" s="8">
        <f>IF(OR(A6="",SUMIFS('予算'!$I:$I,'予算'!$B:$B,"?*")=0),"",ROUND(B6/SUMIFS('予算'!$I:$I,'予算'!$B:$B,"?*")*100,0)&amp;"%")</f>
      </c>
    </row>
    <row r="7" spans="1:6" x14ac:dyDescent="0.25">
      <c r="A7" s="4" t="s">
        <v>73</v>
      </c>
      <c r="B7" s="8">
        <f>IF(A7="","",SUMIFS('予算'!$I:$I,'予算'!$B:$B,A7))</f>
      </c>
      <c r="C7" s="8">
        <f>IF(A7="","",SUMIFS('実績'!$F:$F,'実績'!$D:$D,A7))</f>
      </c>
      <c r="D7" s="8">
        <f>IF(A7="","",B7-C7)</f>
      </c>
      <c r="E7" s="8">
        <f>IF(OR(A7="",B7=0),"",ROUND(C7/B7*100,0)&amp;"%")</f>
      </c>
      <c r="F7" s="8">
        <f>IF(OR(A7="",SUMIFS('予算'!$I:$I,'予算'!$B:$B,"?*")=0),"",ROUND(B7/SUMIFS('予算'!$I:$I,'予算'!$B:$B,"?*")*100,0)&amp;"%")</f>
      </c>
    </row>
    <row r="8" spans="1:6" x14ac:dyDescent="0.25">
      <c r="A8" s="4" t="s">
        <v>40</v>
      </c>
      <c r="B8" s="8">
        <f>IF(A8="","",SUMIFS('予算'!$I:$I,'予算'!$B:$B,A8))</f>
      </c>
      <c r="C8" s="8">
        <f>IF(A8="","",SUMIFS('実績'!$F:$F,'実績'!$D:$D,A8))</f>
      </c>
      <c r="D8" s="8">
        <f>IF(A8="","",B8-C8)</f>
      </c>
      <c r="E8" s="8">
        <f>IF(OR(A8="",B8=0),"",ROUND(C8/B8*100,0)&amp;"%")</f>
      </c>
      <c r="F8" s="8">
        <f>IF(OR(A8="",SUMIFS('予算'!$I:$I,'予算'!$B:$B,"?*")=0),"",ROUND(B8/SUMIFS('予算'!$I:$I,'予算'!$B:$B,"?*")*100,0)&amp;"%")</f>
      </c>
    </row>
    <row r="9" spans="1:6" x14ac:dyDescent="0.25">
      <c r="A9" s="4" t="s">
        <v>34</v>
      </c>
      <c r="B9" s="8">
        <f>IF(A9="","",SUMIFS('予算'!$I:$I,'予算'!$B:$B,A9))</f>
      </c>
      <c r="C9" s="8">
        <f>IF(A9="","",SUMIFS('実績'!$F:$F,'実績'!$D:$D,A9))</f>
      </c>
      <c r="D9" s="8">
        <f>IF(A9="","",B9-C9)</f>
      </c>
      <c r="E9" s="8">
        <f>IF(OR(A9="",B9=0),"",ROUND(C9/B9*100,0)&amp;"%")</f>
      </c>
      <c r="F9" s="8">
        <f>IF(OR(A9="",SUMIFS('予算'!$I:$I,'予算'!$B:$B,"?*")=0),"",ROUND(B9/SUMIFS('予算'!$I:$I,'予算'!$B:$B,"?*")*100,0)&amp;"%")</f>
      </c>
    </row>
    <row r="10" spans="1:6" x14ac:dyDescent="0.25">
      <c r="A10" s="4" t="s">
        <v>74</v>
      </c>
      <c r="B10" s="8">
        <f>IF(A10="","",SUMIFS('予算'!$I:$I,'予算'!$B:$B,A10))</f>
      </c>
      <c r="C10" s="8">
        <f>IF(A10="","",SUMIFS('実績'!$F:$F,'実績'!$D:$D,A10))</f>
      </c>
      <c r="D10" s="8">
        <f>IF(A10="","",B10-C10)</f>
      </c>
      <c r="E10" s="8">
        <f>IF(OR(A10="",B10=0),"",ROUND(C10/B10*100,0)&amp;"%")</f>
      </c>
      <c r="F10" s="8">
        <f>IF(OR(A10="",SUMIFS('予算'!$I:$I,'予算'!$B:$B,"?*")=0),"",ROUND(B10/SUMIFS('予算'!$I:$I,'予算'!$B:$B,"?*")*100,0)&amp;"%")</f>
      </c>
    </row>
    <row r="11" spans="1:6" x14ac:dyDescent="0.25">
      <c r="A11" s="4" t="s">
        <v>75</v>
      </c>
      <c r="B11" s="8">
        <f>IF(A11="","",SUMIFS('予算'!$I:$I,'予算'!$B:$B,A11))</f>
      </c>
      <c r="C11" s="8">
        <f>IF(A11="","",SUMIFS('実績'!$F:$F,'実績'!$D:$D,A11))</f>
      </c>
      <c r="D11" s="8">
        <f>IF(A11="","",B11-C11)</f>
      </c>
      <c r="E11" s="8">
        <f>IF(OR(A11="",B11=0),"",ROUND(C11/B11*100,0)&amp;"%")</f>
      </c>
      <c r="F11" s="8">
        <f>IF(OR(A11="",SUMIFS('予算'!$I:$I,'予算'!$B:$B,"?*")=0),"",ROUND(B11/SUMIFS('予算'!$I:$I,'予算'!$B:$B,"?*")*100,0)&amp;"%")</f>
      </c>
    </row>
    <row r="12" spans="1:6" x14ac:dyDescent="0.25">
      <c r="A12" s="9" t="s">
        <v>43</v>
      </c>
      <c r="B12" s="9">
        <f>SUM(B4:B11)</f>
      </c>
      <c r="C12" s="9">
        <f>SUM(C4:C11)</f>
      </c>
      <c r="D12" s="9">
        <f>SUM(D4:D11)</f>
      </c>
      <c r="E12" s="9"/>
      <c r="F12" s="9"/>
    </row>
  </sheetData>
  <autoFilter ref="A3:F3"/>
  <mergeCells count="2">
    <mergeCell ref="A1:F1"/>
    <mergeCell ref="A2:F2"/>
  </mergeCells>
  <pageMargins left="0.4" right="0.4" top="0.5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12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12" t="s">
        <v>76</v>
      </c>
    </row>
    <row r="3" spans="2:2" x14ac:dyDescent="0.25">
      <c r="B3" s="13" t="s">
        <v>77</v>
      </c>
    </row>
    <row r="4" spans="2:2" x14ac:dyDescent="0.25">
      <c r="B4" s="13" t="s">
        <v>78</v>
      </c>
    </row>
    <row r="5" spans="2:2" x14ac:dyDescent="0.25">
      <c r="B5" s="13" t="s">
        <v>79</v>
      </c>
    </row>
    <row r="6" spans="2:2" x14ac:dyDescent="0.25">
      <c r="B6" s="13" t="s">
        <v>80</v>
      </c>
    </row>
    <row r="7" spans="2:2" x14ac:dyDescent="0.25">
      <c r="B7" s="13" t="s">
        <v>81</v>
      </c>
    </row>
    <row r="8" spans="2:2" x14ac:dyDescent="0.25">
      <c r="B8" s="13" t="s">
        <v>82</v>
      </c>
    </row>
    <row r="9" spans="2:2" x14ac:dyDescent="0.25">
      <c r="B9" s="13" t="s">
        <v>83</v>
      </c>
    </row>
    <row r="10" spans="2:2" x14ac:dyDescent="0.25">
      <c r="B10" s="13" t="s">
        <v>84</v>
      </c>
    </row>
    <row r="11" spans="2:2" x14ac:dyDescent="0.25">
      <c r="B11" s="13" t="s">
        <v>85</v>
      </c>
    </row>
    <row r="12" spans="2:2" x14ac:dyDescent="0.25">
      <c r="B12" s="13" t="s">
        <v>86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予算</vt:lpstr>
      <vt:lpstr>実績</vt:lpstr>
      <vt:lpstr>月別の予実</vt:lpstr>
      <vt:lpstr>費目別の予実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IT予算管理表(予算と実績・差額)</dc:title>
  <dc:subject/>
  <dc:description/>
  <cp:keywords/>
  <cp:category/>
  <cp:lastModifiedBy>Unknown</cp:lastModifiedBy>
  <dcterms:created xsi:type="dcterms:W3CDTF">2026-10-03T11:41:18Z</dcterms:created>
  <dcterms:modified xsi:type="dcterms:W3CDTF">2026-10-03T11:41:18Z</dcterms:modified>
</cp:coreProperties>
</file>