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年間計画" state="visible" r:id="rId4"/>
    <sheet sheetId="2" name="定例作業" state="visible" r:id="rId5"/>
    <sheet sheetId="3" name="使い方" state="visible" r:id="rId6"/>
  </sheets>
  <definedNames>
    <definedName name="_xlnm.Print_Titles" localSheetId="0">'年間計画'!$3:$3</definedName>
    <definedName name="_xlnm.Print_Titles" localSheetId="1">'定例作業'!$3:$3</definedName>
  </definedNames>
  <calcPr calcId="171027"/>
</workbook>
</file>

<file path=xl/sharedStrings.xml><?xml version="1.0" encoding="utf-8"?>
<sst xmlns="http://schemas.openxmlformats.org/spreadsheetml/2006/main" count="203" uniqueCount="104">
  <si>
    <t>情シスの年間計画(2026年10月〜2027年9月)</t>
  </si>
  <si>
    <t>見本の期限は2026年10月3日時点の公表によります。予定は変わることがあるので、公式の発表で確かめてから使ってください。</t>
  </si>
  <si>
    <t>月</t>
  </si>
  <si>
    <t>区分</t>
  </si>
  <si>
    <t>やること</t>
  </si>
  <si>
    <t>期限</t>
  </si>
  <si>
    <t>担当</t>
  </si>
  <si>
    <t>優先度</t>
  </si>
  <si>
    <t>状態</t>
  </si>
  <si>
    <t>残り日数</t>
  </si>
  <si>
    <t>メモ</t>
  </si>
  <si>
    <t>2026年10月</t>
  </si>
  <si>
    <t>期限もの</t>
  </si>
  <si>
    <t>Windows 11 24H2(Home・Pro)の更新が終了。残っている端末を25H2か26H2へ上げる</t>
  </si>
  <si>
    <t>情報システム担当 鈴木</t>
  </si>
  <si>
    <t>高</t>
  </si>
  <si>
    <t>進行中</t>
  </si>
  <si>
    <t>Enterprise・Educationの24H2は2027年10月12日まで</t>
  </si>
  <si>
    <t>Windows 10の法人向けESUの1年目が終了。2年目(1台122ドル)を買うか、移行・入れ替えかを決める</t>
  </si>
  <si>
    <t>Windows 10 2016 LTSBも同じ日にサポート終了</t>
  </si>
  <si>
    <t>計画</t>
  </si>
  <si>
    <t>Windows 11 26H2を検証機で試し、先行グループへ配信する</t>
  </si>
  <si>
    <t>中</t>
  </si>
  <si>
    <t>未着手</t>
  </si>
  <si>
    <t>社員向けのお知らせを先に送る</t>
  </si>
  <si>
    <t>予算・契約</t>
  </si>
  <si>
    <t>デジタル化・AI導入補助金 6次の申請締切(17時)</t>
  </si>
  <si>
    <t>総務部 佐藤</t>
  </si>
  <si>
    <t>交付決定は12月10日の予定。決定前の契約は対象外</t>
  </si>
  <si>
    <t>2026年11月</t>
  </si>
  <si>
    <t>Windows 11 23H2(Enterprise・Education)の更新が終了</t>
  </si>
  <si>
    <t>GeminiのGemが終了(個人アカウント)。業務で個人のGemを使っていないか社員に確かめる</t>
  </si>
  <si>
    <t>低</t>
  </si>
  <si>
    <t>日付はGeminiアプリ内の告知による</t>
  </si>
  <si>
    <t>SSL/TLS証明書の台帳を作り、手作業で更新しているものに印を付ける</t>
  </si>
  <si>
    <t>2027年3月から有効期間が最長100日になる</t>
  </si>
  <si>
    <t>2026年12月</t>
  </si>
  <si>
    <t>ドコモの料金改定。社用スマホのプランと翌月の請求額を確かめる</t>
  </si>
  <si>
    <t>ahamoは3段階制に変わる</t>
  </si>
  <si>
    <t>定例</t>
  </si>
  <si>
    <t>年末年始の前に、バックアップから1つ戻せることを試す。休み中の連絡体制を決める</t>
  </si>
  <si>
    <t>2027年1月</t>
  </si>
  <si>
    <t>Windows Server 2016の延長サポートが終了。ファイルサーバーの移行を終える</t>
  </si>
  <si>
    <t>年末年始をはさむので早めに</t>
  </si>
  <si>
    <t>SCS評価制度(★3)に向け、確認を頼む専門家の目星をつける</t>
  </si>
  <si>
    <t>申請受付は2026年度末頃の予定</t>
  </si>
  <si>
    <t>2027年2月</t>
  </si>
  <si>
    <t>Let's Encryptの標準の証明書が64日になる予定。自動更新が動いているか確かめる</t>
  </si>
  <si>
    <t>2027年3月</t>
  </si>
  <si>
    <t>GeminiのGemが終了(Workspace Business・Enterprise)。スキルへの移行を確かめる</t>
  </si>
  <si>
    <t>教育機関は2027年6月1日以降</t>
  </si>
  <si>
    <t>SSL/TLS証明書の最長の有効期間が100日になる。手作業の更新をなくす</t>
  </si>
  <si>
    <t>2029年3月からは47日</t>
  </si>
  <si>
    <t>来年度のIT予算と、ライセンスの更新数を決めて稟議を回す</t>
  </si>
  <si>
    <t>経理部 高橋</t>
  </si>
  <si>
    <t>「IT投資の稟議書」を使う</t>
  </si>
  <si>
    <t>4月の新入社員のパソコンとアカウントを入社日の前に用意する</t>
  </si>
  <si>
    <t>人事部 田中</t>
  </si>
  <si>
    <t>人事からの連絡期限を2月中に決めておく</t>
  </si>
  <si>
    <t>2027年4月</t>
  </si>
  <si>
    <t>教育・訓練</t>
  </si>
  <si>
    <t>新入社員と全社員のセキュリティ研修(詐欺メール、パスワード、持ち出し)</t>
  </si>
  <si>
    <t>2027年5月</t>
  </si>
  <si>
    <t>補助金の事業実施と実績報告の期限(予定)</t>
  </si>
  <si>
    <t>補助金を使った場合のみ</t>
  </si>
  <si>
    <t>2027年6月</t>
  </si>
  <si>
    <t>ランサムウェアを想定した訓練。バックアップから実際に戻し、かかった時間を記録する</t>
  </si>
  <si>
    <t>2027年7月</t>
  </si>
  <si>
    <t>SaaSとライセンスの棚卸し。使っていないアカウントを解約する</t>
  </si>
  <si>
    <t>減った金額を記録しておく</t>
  </si>
  <si>
    <t>2027年8月</t>
  </si>
  <si>
    <t>来年度のパソコン入れ替えの台数と時期を決める</t>
  </si>
  <si>
    <t>メモリの価格の動きを確かめる</t>
  </si>
  <si>
    <t>2027年9月</t>
  </si>
  <si>
    <t>Windows 10 ESUの2年目とWindows 11 25H2(Home・Pro)の期限(2027年10月12日)の前に移行を終える</t>
  </si>
  <si>
    <t>個人向けESUも同じ日に終了</t>
  </si>
  <si>
    <t>1年の実績(問い合わせ件数、止まった時間、削った費用)をまとめ、来期の計画を作る</t>
  </si>
  <si>
    <t>評価面談の資料にする</t>
  </si>
  <si>
    <t>定例作業の予定</t>
  </si>
  <si>
    <t>頻度と最後に行った日を入れると、次の予定日とあと何日かを自動で出します。期限を過ぎると「遅れ」になります。</t>
  </si>
  <si>
    <t>作業</t>
  </si>
  <si>
    <t>頻度</t>
  </si>
  <si>
    <t>最後に行った日</t>
  </si>
  <si>
    <t>次の予定日</t>
  </si>
  <si>
    <t>あと何日</t>
  </si>
  <si>
    <t>Windows Updateとソフトの更新が全台に入ったかを確かめる</t>
  </si>
  <si>
    <t>毎月</t>
  </si>
  <si>
    <t>毎月の更新の配信から2週間以内に全台</t>
  </si>
  <si>
    <t>バックアップが取れているかを記録で確かめる</t>
  </si>
  <si>
    <t>退職者・異動者のアカウントと権限の棚卸し</t>
  </si>
  <si>
    <t>四半期</t>
  </si>
  <si>
    <t>人事の名簿と突き合わせる</t>
  </si>
  <si>
    <t>SSL/TLS証明書とドメインの有効期限を確かめる</t>
  </si>
  <si>
    <t>2027年3月からは毎月にする</t>
  </si>
  <si>
    <t>バックアップから実際に戻す訓練</t>
  </si>
  <si>
    <t>毎年</t>
  </si>
  <si>
    <t>「バックアップとBCPの確認表」に記録する</t>
  </si>
  <si>
    <t>使い方</t>
  </si>
  <si>
    <t>1. 「年間計画」シートの見本は、2026年10月から2027年9月の期限ものと、よくある定例作業です。</t>
  </si>
  <si>
    <t>2. 期限は2026年10月3日時点の公表によります。延期や変更があるので、使う前に公式の発表を確かめてください。</t>
  </si>
  <si>
    <t>3. 自社に関係のない行は消し、契約の更新日、保守の期限、決算や監査の時期などを足します。</t>
  </si>
  <si>
    <t>4. 「残り日数」は期限から今日を引いた日数です。マイナスは期限切れです。状態を「完了」にすると消えます。</t>
  </si>
  <si>
    <t>5. 「定例作業」シートは、最後に行った日を書き換えるだけで、次の予定日が更新されます。</t>
  </si>
  <si>
    <t>6. 1年の終わりに完了した行を数えると、評価面談や来期の予算の資料になります。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</si>
</sst>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color rgb="FF2352DC"/>
      <sz val="15"/>
      <name val="游ゴシック"/>
    </font>
    <font>
      <color rgb="FF5F6C83"/>
      <sz val="9.5"/>
      <name val="游ゴシック"/>
    </font>
    <font>
      <b/>
      <color rgb="FFFFFFFF"/>
      <sz val="10"/>
      <name val="游ゴシック"/>
    </font>
    <font>
      <color rgb="FF0E1726"/>
      <sz val="10"/>
      <name val="游ゴシック"/>
    </font>
    <font>
      <b/>
      <color rgb="FF2352DC"/>
      <sz val="14"/>
      <name val="游ゴシック"/>
    </font>
    <font>
      <color rgb="FF0E1726"/>
      <sz val="10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2352DC"/>
      </patternFill>
    </fill>
    <fill>
      <patternFill patternType="solid">
        <fgColor rgb="FFF4F7FC"/>
      </patternFill>
    </fill>
  </fills>
  <borders count="2">
    <border>
      <left/>
      <right/>
      <top/>
      <bottom/>
      <diagonal/>
    </border>
    <border>
      <left style="thin">
        <color rgb="FFC9D3E2"/>
      </left>
      <right style="thin">
        <color rgb="FFC9D3E2"/>
      </right>
      <top style="thin">
        <color rgb="FFC9D3E2"/>
      </top>
      <bottom style="thin">
        <color rgb="FFC9D3E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0" borderId="0" xfId="0" applyFont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2" width="11" customWidth="1"/>
    <col min="3" max="3" width="50" customWidth="1"/>
    <col min="4" max="4" width="12" customWidth="1"/>
    <col min="5" max="5" width="18" customWidth="1"/>
    <col min="6" max="6" width="8" customWidth="1"/>
    <col min="9" max="9" width="34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25">
      <c r="A4" s="4" t="s">
        <v>11</v>
      </c>
      <c r="B4" s="5" t="s">
        <v>12</v>
      </c>
      <c r="C4" s="4" t="s">
        <v>13</v>
      </c>
      <c r="D4" s="6">
        <v>46308</v>
      </c>
      <c r="E4" s="4" t="s">
        <v>14</v>
      </c>
      <c r="F4" s="5" t="s">
        <v>15</v>
      </c>
      <c r="G4" s="5" t="s">
        <v>16</v>
      </c>
      <c r="H4" s="7">
        <f>IF(OR(D4="",G4="完了"),"",D4-TODAY())</f>
      </c>
      <c r="I4" s="4" t="s">
        <v>17</v>
      </c>
    </row>
    <row r="5" spans="1:9" x14ac:dyDescent="0.25">
      <c r="A5" s="4" t="s">
        <v>11</v>
      </c>
      <c r="B5" s="5" t="s">
        <v>12</v>
      </c>
      <c r="C5" s="4" t="s">
        <v>18</v>
      </c>
      <c r="D5" s="6">
        <v>46308</v>
      </c>
      <c r="E5" s="4" t="s">
        <v>14</v>
      </c>
      <c r="F5" s="5" t="s">
        <v>15</v>
      </c>
      <c r="G5" s="5" t="s">
        <v>16</v>
      </c>
      <c r="H5" s="7">
        <f>IF(OR(D5="",G5="完了"),"",D5-TODAY())</f>
      </c>
      <c r="I5" s="4" t="s">
        <v>19</v>
      </c>
    </row>
    <row r="6" spans="1:9" x14ac:dyDescent="0.25">
      <c r="A6" s="4" t="s">
        <v>11</v>
      </c>
      <c r="B6" s="5" t="s">
        <v>20</v>
      </c>
      <c r="C6" s="4" t="s">
        <v>21</v>
      </c>
      <c r="D6" s="6">
        <v>46326</v>
      </c>
      <c r="E6" s="4" t="s">
        <v>14</v>
      </c>
      <c r="F6" s="5" t="s">
        <v>22</v>
      </c>
      <c r="G6" s="5" t="s">
        <v>23</v>
      </c>
      <c r="H6" s="7">
        <f>IF(OR(D6="",G6="完了"),"",D6-TODAY())</f>
      </c>
      <c r="I6" s="4" t="s">
        <v>24</v>
      </c>
    </row>
    <row r="7" spans="1:9" x14ac:dyDescent="0.25">
      <c r="A7" s="4" t="s">
        <v>11</v>
      </c>
      <c r="B7" s="5" t="s">
        <v>25</v>
      </c>
      <c r="C7" s="4" t="s">
        <v>26</v>
      </c>
      <c r="D7" s="6">
        <v>46325</v>
      </c>
      <c r="E7" s="4" t="s">
        <v>27</v>
      </c>
      <c r="F7" s="5" t="s">
        <v>22</v>
      </c>
      <c r="G7" s="5" t="s">
        <v>23</v>
      </c>
      <c r="H7" s="7">
        <f>IF(OR(D7="",G7="完了"),"",D7-TODAY())</f>
      </c>
      <c r="I7" s="4" t="s">
        <v>28</v>
      </c>
    </row>
    <row r="8" spans="1:9" x14ac:dyDescent="0.25">
      <c r="A8" s="4" t="s">
        <v>29</v>
      </c>
      <c r="B8" s="5" t="s">
        <v>12</v>
      </c>
      <c r="C8" s="4" t="s">
        <v>30</v>
      </c>
      <c r="D8" s="6">
        <v>46336</v>
      </c>
      <c r="E8" s="4" t="s">
        <v>14</v>
      </c>
      <c r="F8" s="5" t="s">
        <v>22</v>
      </c>
      <c r="G8" s="5" t="s">
        <v>23</v>
      </c>
      <c r="H8" s="7">
        <f>IF(OR(D8="",G8="完了"),"",D8-TODAY())</f>
      </c>
      <c r="I8" s="4"/>
    </row>
    <row r="9" spans="1:9" x14ac:dyDescent="0.25">
      <c r="A9" s="4" t="s">
        <v>29</v>
      </c>
      <c r="B9" s="5" t="s">
        <v>12</v>
      </c>
      <c r="C9" s="4" t="s">
        <v>31</v>
      </c>
      <c r="D9" s="6">
        <v>46343</v>
      </c>
      <c r="E9" s="4" t="s">
        <v>14</v>
      </c>
      <c r="F9" s="5" t="s">
        <v>32</v>
      </c>
      <c r="G9" s="5" t="s">
        <v>23</v>
      </c>
      <c r="H9" s="7">
        <f>IF(OR(D9="",G9="完了"),"",D9-TODAY())</f>
      </c>
      <c r="I9" s="4" t="s">
        <v>33</v>
      </c>
    </row>
    <row r="10" spans="1:9" x14ac:dyDescent="0.25">
      <c r="A10" s="4" t="s">
        <v>29</v>
      </c>
      <c r="B10" s="5" t="s">
        <v>20</v>
      </c>
      <c r="C10" s="4" t="s">
        <v>34</v>
      </c>
      <c r="D10" s="6">
        <v>46381</v>
      </c>
      <c r="E10" s="4" t="s">
        <v>14</v>
      </c>
      <c r="F10" s="5" t="s">
        <v>22</v>
      </c>
      <c r="G10" s="5" t="s">
        <v>23</v>
      </c>
      <c r="H10" s="7">
        <f>IF(OR(D10="",G10="完了"),"",D10-TODAY())</f>
      </c>
      <c r="I10" s="4" t="s">
        <v>35</v>
      </c>
    </row>
    <row r="11" spans="1:9" x14ac:dyDescent="0.25">
      <c r="A11" s="4" t="s">
        <v>36</v>
      </c>
      <c r="B11" s="5" t="s">
        <v>25</v>
      </c>
      <c r="C11" s="4" t="s">
        <v>37</v>
      </c>
      <c r="D11" s="6">
        <v>46357</v>
      </c>
      <c r="E11" s="4" t="s">
        <v>27</v>
      </c>
      <c r="F11" s="5" t="s">
        <v>32</v>
      </c>
      <c r="G11" s="5" t="s">
        <v>23</v>
      </c>
      <c r="H11" s="7">
        <f>IF(OR(D11="",G11="完了"),"",D11-TODAY())</f>
      </c>
      <c r="I11" s="4" t="s">
        <v>38</v>
      </c>
    </row>
    <row r="12" spans="1:9" x14ac:dyDescent="0.25">
      <c r="A12" s="4" t="s">
        <v>36</v>
      </c>
      <c r="B12" s="5" t="s">
        <v>39</v>
      </c>
      <c r="C12" s="4" t="s">
        <v>40</v>
      </c>
      <c r="D12" s="6">
        <v>46381</v>
      </c>
      <c r="E12" s="4" t="s">
        <v>14</v>
      </c>
      <c r="F12" s="5" t="s">
        <v>22</v>
      </c>
      <c r="G12" s="5" t="s">
        <v>23</v>
      </c>
      <c r="H12" s="7">
        <f>IF(OR(D12="",G12="完了"),"",D12-TODAY())</f>
      </c>
      <c r="I12" s="4"/>
    </row>
    <row r="13" spans="1:9" x14ac:dyDescent="0.25">
      <c r="A13" s="4" t="s">
        <v>41</v>
      </c>
      <c r="B13" s="5" t="s">
        <v>12</v>
      </c>
      <c r="C13" s="4" t="s">
        <v>42</v>
      </c>
      <c r="D13" s="6">
        <v>46399</v>
      </c>
      <c r="E13" s="4" t="s">
        <v>14</v>
      </c>
      <c r="F13" s="5" t="s">
        <v>15</v>
      </c>
      <c r="G13" s="5" t="s">
        <v>16</v>
      </c>
      <c r="H13" s="7">
        <f>IF(OR(D13="",G13="完了"),"",D13-TODAY())</f>
      </c>
      <c r="I13" s="4" t="s">
        <v>43</v>
      </c>
    </row>
    <row r="14" spans="1:9" x14ac:dyDescent="0.25">
      <c r="A14" s="4" t="s">
        <v>41</v>
      </c>
      <c r="B14" s="5" t="s">
        <v>20</v>
      </c>
      <c r="C14" s="4" t="s">
        <v>44</v>
      </c>
      <c r="D14" s="6">
        <v>46418</v>
      </c>
      <c r="E14" s="4" t="s">
        <v>14</v>
      </c>
      <c r="F14" s="5" t="s">
        <v>32</v>
      </c>
      <c r="G14" s="5" t="s">
        <v>23</v>
      </c>
      <c r="H14" s="7">
        <f>IF(OR(D14="",G14="完了"),"",D14-TODAY())</f>
      </c>
      <c r="I14" s="4" t="s">
        <v>45</v>
      </c>
    </row>
    <row r="15" spans="1:9" x14ac:dyDescent="0.25">
      <c r="A15" s="4" t="s">
        <v>46</v>
      </c>
      <c r="B15" s="5" t="s">
        <v>12</v>
      </c>
      <c r="C15" s="4" t="s">
        <v>47</v>
      </c>
      <c r="D15" s="6">
        <v>46428</v>
      </c>
      <c r="E15" s="4" t="s">
        <v>14</v>
      </c>
      <c r="F15" s="5" t="s">
        <v>22</v>
      </c>
      <c r="G15" s="5" t="s">
        <v>23</v>
      </c>
      <c r="H15" s="7">
        <f>IF(OR(D15="",G15="完了"),"",D15-TODAY())</f>
      </c>
      <c r="I15" s="4"/>
    </row>
    <row r="16" spans="1:9" x14ac:dyDescent="0.25">
      <c r="A16" s="4" t="s">
        <v>48</v>
      </c>
      <c r="B16" s="5" t="s">
        <v>12</v>
      </c>
      <c r="C16" s="4" t="s">
        <v>49</v>
      </c>
      <c r="D16" s="6">
        <v>46447</v>
      </c>
      <c r="E16" s="4" t="s">
        <v>14</v>
      </c>
      <c r="F16" s="5" t="s">
        <v>22</v>
      </c>
      <c r="G16" s="5" t="s">
        <v>23</v>
      </c>
      <c r="H16" s="7">
        <f>IF(OR(D16="",G16="完了"),"",D16-TODAY())</f>
      </c>
      <c r="I16" s="4" t="s">
        <v>50</v>
      </c>
    </row>
    <row r="17" spans="1:9" x14ac:dyDescent="0.25">
      <c r="A17" s="4" t="s">
        <v>48</v>
      </c>
      <c r="B17" s="5" t="s">
        <v>12</v>
      </c>
      <c r="C17" s="4" t="s">
        <v>51</v>
      </c>
      <c r="D17" s="6">
        <v>46461</v>
      </c>
      <c r="E17" s="4" t="s">
        <v>14</v>
      </c>
      <c r="F17" s="5" t="s">
        <v>15</v>
      </c>
      <c r="G17" s="5" t="s">
        <v>23</v>
      </c>
      <c r="H17" s="7">
        <f>IF(OR(D17="",G17="完了"),"",D17-TODAY())</f>
      </c>
      <c r="I17" s="4" t="s">
        <v>52</v>
      </c>
    </row>
    <row r="18" spans="1:9" x14ac:dyDescent="0.25">
      <c r="A18" s="4" t="s">
        <v>48</v>
      </c>
      <c r="B18" s="5" t="s">
        <v>25</v>
      </c>
      <c r="C18" s="4" t="s">
        <v>53</v>
      </c>
      <c r="D18" s="6">
        <v>46461</v>
      </c>
      <c r="E18" s="4" t="s">
        <v>54</v>
      </c>
      <c r="F18" s="5" t="s">
        <v>15</v>
      </c>
      <c r="G18" s="5" t="s">
        <v>23</v>
      </c>
      <c r="H18" s="7">
        <f>IF(OR(D18="",G18="完了"),"",D18-TODAY())</f>
      </c>
      <c r="I18" s="4" t="s">
        <v>55</v>
      </c>
    </row>
    <row r="19" spans="1:9" x14ac:dyDescent="0.25">
      <c r="A19" s="4" t="s">
        <v>48</v>
      </c>
      <c r="B19" s="5" t="s">
        <v>39</v>
      </c>
      <c r="C19" s="4" t="s">
        <v>56</v>
      </c>
      <c r="D19" s="6">
        <v>46477</v>
      </c>
      <c r="E19" s="4" t="s">
        <v>57</v>
      </c>
      <c r="F19" s="5" t="s">
        <v>15</v>
      </c>
      <c r="G19" s="5" t="s">
        <v>23</v>
      </c>
      <c r="H19" s="7">
        <f>IF(OR(D19="",G19="完了"),"",D19-TODAY())</f>
      </c>
      <c r="I19" s="4" t="s">
        <v>58</v>
      </c>
    </row>
    <row r="20" spans="1:9" x14ac:dyDescent="0.25">
      <c r="A20" s="4" t="s">
        <v>59</v>
      </c>
      <c r="B20" s="5" t="s">
        <v>60</v>
      </c>
      <c r="C20" s="4" t="s">
        <v>61</v>
      </c>
      <c r="D20" s="6">
        <v>46507</v>
      </c>
      <c r="E20" s="4" t="s">
        <v>14</v>
      </c>
      <c r="F20" s="5" t="s">
        <v>22</v>
      </c>
      <c r="G20" s="5" t="s">
        <v>23</v>
      </c>
      <c r="H20" s="7">
        <f>IF(OR(D20="",G20="完了"),"",D20-TODAY())</f>
      </c>
      <c r="I20" s="4"/>
    </row>
    <row r="21" spans="1:9" x14ac:dyDescent="0.25">
      <c r="A21" s="4" t="s">
        <v>62</v>
      </c>
      <c r="B21" s="5" t="s">
        <v>25</v>
      </c>
      <c r="C21" s="4" t="s">
        <v>63</v>
      </c>
      <c r="D21" s="6">
        <v>46538</v>
      </c>
      <c r="E21" s="4" t="s">
        <v>27</v>
      </c>
      <c r="F21" s="5" t="s">
        <v>22</v>
      </c>
      <c r="G21" s="5" t="s">
        <v>23</v>
      </c>
      <c r="H21" s="7">
        <f>IF(OR(D21="",G21="完了"),"",D21-TODAY())</f>
      </c>
      <c r="I21" s="4" t="s">
        <v>64</v>
      </c>
    </row>
    <row r="22" spans="1:9" x14ac:dyDescent="0.25">
      <c r="A22" s="4" t="s">
        <v>65</v>
      </c>
      <c r="B22" s="5" t="s">
        <v>60</v>
      </c>
      <c r="C22" s="4" t="s">
        <v>66</v>
      </c>
      <c r="D22" s="6">
        <v>46568</v>
      </c>
      <c r="E22" s="4" t="s">
        <v>14</v>
      </c>
      <c r="F22" s="5" t="s">
        <v>22</v>
      </c>
      <c r="G22" s="5" t="s">
        <v>23</v>
      </c>
      <c r="H22" s="7">
        <f>IF(OR(D22="",G22="完了"),"",D22-TODAY())</f>
      </c>
      <c r="I22" s="4"/>
    </row>
    <row r="23" spans="1:9" x14ac:dyDescent="0.25">
      <c r="A23" s="4" t="s">
        <v>67</v>
      </c>
      <c r="B23" s="5" t="s">
        <v>25</v>
      </c>
      <c r="C23" s="4" t="s">
        <v>68</v>
      </c>
      <c r="D23" s="6">
        <v>46599</v>
      </c>
      <c r="E23" s="4" t="s">
        <v>14</v>
      </c>
      <c r="F23" s="5" t="s">
        <v>22</v>
      </c>
      <c r="G23" s="5" t="s">
        <v>23</v>
      </c>
      <c r="H23" s="7">
        <f>IF(OR(D23="",G23="完了"),"",D23-TODAY())</f>
      </c>
      <c r="I23" s="4" t="s">
        <v>69</v>
      </c>
    </row>
    <row r="24" spans="1:9" x14ac:dyDescent="0.25">
      <c r="A24" s="4" t="s">
        <v>70</v>
      </c>
      <c r="B24" s="5" t="s">
        <v>20</v>
      </c>
      <c r="C24" s="4" t="s">
        <v>71</v>
      </c>
      <c r="D24" s="6">
        <v>46630</v>
      </c>
      <c r="E24" s="4" t="s">
        <v>14</v>
      </c>
      <c r="F24" s="5" t="s">
        <v>22</v>
      </c>
      <c r="G24" s="5" t="s">
        <v>23</v>
      </c>
      <c r="H24" s="7">
        <f>IF(OR(D24="",G24="完了"),"",D24-TODAY())</f>
      </c>
      <c r="I24" s="4" t="s">
        <v>72</v>
      </c>
    </row>
    <row r="25" spans="1:9" x14ac:dyDescent="0.25">
      <c r="A25" s="4" t="s">
        <v>73</v>
      </c>
      <c r="B25" s="5" t="s">
        <v>12</v>
      </c>
      <c r="C25" s="4" t="s">
        <v>74</v>
      </c>
      <c r="D25" s="6">
        <v>46672</v>
      </c>
      <c r="E25" s="4" t="s">
        <v>14</v>
      </c>
      <c r="F25" s="5" t="s">
        <v>15</v>
      </c>
      <c r="G25" s="5" t="s">
        <v>23</v>
      </c>
      <c r="H25" s="7">
        <f>IF(OR(D25="",G25="完了"),"",D25-TODAY())</f>
      </c>
      <c r="I25" s="4" t="s">
        <v>75</v>
      </c>
    </row>
    <row r="26" spans="1:9" x14ac:dyDescent="0.25">
      <c r="A26" s="4" t="s">
        <v>73</v>
      </c>
      <c r="B26" s="5" t="s">
        <v>20</v>
      </c>
      <c r="C26" s="4" t="s">
        <v>76</v>
      </c>
      <c r="D26" s="6">
        <v>46660</v>
      </c>
      <c r="E26" s="4" t="s">
        <v>14</v>
      </c>
      <c r="F26" s="5" t="s">
        <v>22</v>
      </c>
      <c r="G26" s="5" t="s">
        <v>23</v>
      </c>
      <c r="H26" s="7">
        <f>IF(OR(D26="",G26="完了"),"",D26-TODAY())</f>
      </c>
      <c r="I26" s="4" t="s">
        <v>77</v>
      </c>
    </row>
    <row r="27" spans="1:9" x14ac:dyDescent="0.25">
      <c r="A27" s="4"/>
      <c r="B27" s="5"/>
      <c r="C27" s="4"/>
      <c r="D27" s="6"/>
      <c r="E27" s="4"/>
      <c r="F27" s="5"/>
      <c r="G27" s="5"/>
      <c r="H27" s="7">
        <f>IF(OR(D27="",G27="完了"),"",D27-TODAY())</f>
      </c>
      <c r="I27" s="4"/>
    </row>
    <row r="28" spans="1:9" x14ac:dyDescent="0.25">
      <c r="A28" s="4"/>
      <c r="B28" s="5"/>
      <c r="C28" s="4"/>
      <c r="D28" s="6"/>
      <c r="E28" s="4"/>
      <c r="F28" s="5"/>
      <c r="G28" s="5"/>
      <c r="H28" s="7">
        <f>IF(OR(D28="",G28="完了"),"",D28-TODAY())</f>
      </c>
      <c r="I28" s="4"/>
    </row>
    <row r="29" spans="1:9" x14ac:dyDescent="0.25">
      <c r="A29" s="4"/>
      <c r="B29" s="5"/>
      <c r="C29" s="4"/>
      <c r="D29" s="6"/>
      <c r="E29" s="4"/>
      <c r="F29" s="5"/>
      <c r="G29" s="5"/>
      <c r="H29" s="7">
        <f>IF(OR(D29="",G29="完了"),"",D29-TODAY())</f>
      </c>
      <c r="I29" s="4"/>
    </row>
    <row r="30" spans="1:9" x14ac:dyDescent="0.25">
      <c r="A30" s="4"/>
      <c r="B30" s="5"/>
      <c r="C30" s="4"/>
      <c r="D30" s="6"/>
      <c r="E30" s="4"/>
      <c r="F30" s="5"/>
      <c r="G30" s="5"/>
      <c r="H30" s="7">
        <f>IF(OR(D30="",G30="完了"),"",D30-TODAY())</f>
      </c>
      <c r="I30" s="4"/>
    </row>
    <row r="31" spans="1:9" x14ac:dyDescent="0.25">
      <c r="A31" s="4"/>
      <c r="B31" s="5"/>
      <c r="C31" s="4"/>
      <c r="D31" s="6"/>
      <c r="E31" s="4"/>
      <c r="F31" s="5"/>
      <c r="G31" s="5"/>
      <c r="H31" s="7">
        <f>IF(OR(D31="",G31="完了"),"",D31-TODAY())</f>
      </c>
      <c r="I31" s="4"/>
    </row>
    <row r="32" spans="1:9" x14ac:dyDescent="0.25">
      <c r="A32" s="4"/>
      <c r="B32" s="5"/>
      <c r="C32" s="4"/>
      <c r="D32" s="6"/>
      <c r="E32" s="4"/>
      <c r="F32" s="5"/>
      <c r="G32" s="5"/>
      <c r="H32" s="7">
        <f>IF(OR(D32="",G32="完了"),"",D32-TODAY())</f>
      </c>
      <c r="I32" s="4"/>
    </row>
    <row r="33" spans="1:9" x14ac:dyDescent="0.25">
      <c r="A33" s="4"/>
      <c r="B33" s="5"/>
      <c r="C33" s="4"/>
      <c r="D33" s="6"/>
      <c r="E33" s="4"/>
      <c r="F33" s="5"/>
      <c r="G33" s="5"/>
      <c r="H33" s="7">
        <f>IF(OR(D33="",G33="完了"),"",D33-TODAY())</f>
      </c>
      <c r="I33" s="4"/>
    </row>
    <row r="34" spans="1:9" x14ac:dyDescent="0.25">
      <c r="A34" s="4"/>
      <c r="B34" s="5"/>
      <c r="C34" s="4"/>
      <c r="D34" s="6"/>
      <c r="E34" s="4"/>
      <c r="F34" s="5"/>
      <c r="G34" s="5"/>
      <c r="H34" s="7">
        <f>IF(OR(D34="",G34="完了"),"",D34-TODAY())</f>
      </c>
      <c r="I34" s="4"/>
    </row>
    <row r="35" spans="1:9" x14ac:dyDescent="0.25">
      <c r="A35" s="4"/>
      <c r="B35" s="5"/>
      <c r="C35" s="4"/>
      <c r="D35" s="6"/>
      <c r="E35" s="4"/>
      <c r="F35" s="5"/>
      <c r="G35" s="5"/>
      <c r="H35" s="7">
        <f>IF(OR(D35="",G35="完了"),"",D35-TODAY())</f>
      </c>
      <c r="I35" s="4"/>
    </row>
    <row r="36" spans="1:9" x14ac:dyDescent="0.25">
      <c r="A36" s="4"/>
      <c r="B36" s="5"/>
      <c r="C36" s="4"/>
      <c r="D36" s="6"/>
      <c r="E36" s="4"/>
      <c r="F36" s="5"/>
      <c r="G36" s="5"/>
      <c r="H36" s="7">
        <f>IF(OR(D36="",G36="完了"),"",D36-TODAY())</f>
      </c>
      <c r="I36" s="4"/>
    </row>
    <row r="37" spans="1:9" x14ac:dyDescent="0.25">
      <c r="A37" s="4"/>
      <c r="B37" s="5"/>
      <c r="C37" s="4"/>
      <c r="D37" s="6"/>
      <c r="E37" s="4"/>
      <c r="F37" s="5"/>
      <c r="G37" s="5"/>
      <c r="H37" s="7">
        <f>IF(OR(D37="",G37="完了"),"",D37-TODAY())</f>
      </c>
      <c r="I37" s="4"/>
    </row>
    <row r="38" spans="1:9" x14ac:dyDescent="0.25">
      <c r="A38" s="4"/>
      <c r="B38" s="5"/>
      <c r="C38" s="4"/>
      <c r="D38" s="6"/>
      <c r="E38" s="4"/>
      <c r="F38" s="5"/>
      <c r="G38" s="5"/>
      <c r="H38" s="7">
        <f>IF(OR(D38="",G38="完了"),"",D38-TODAY())</f>
      </c>
      <c r="I38" s="4"/>
    </row>
    <row r="39" spans="1:9" x14ac:dyDescent="0.25">
      <c r="A39" s="4"/>
      <c r="B39" s="5"/>
      <c r="C39" s="4"/>
      <c r="D39" s="6"/>
      <c r="E39" s="4"/>
      <c r="F39" s="5"/>
      <c r="G39" s="5"/>
      <c r="H39" s="7">
        <f>IF(OR(D39="",G39="完了"),"",D39-TODAY())</f>
      </c>
      <c r="I39" s="4"/>
    </row>
    <row r="40" spans="1:9" x14ac:dyDescent="0.25">
      <c r="A40" s="4"/>
      <c r="B40" s="5"/>
      <c r="C40" s="4"/>
      <c r="D40" s="6"/>
      <c r="E40" s="4"/>
      <c r="F40" s="5"/>
      <c r="G40" s="5"/>
      <c r="H40" s="7">
        <f>IF(OR(D40="",G40="完了"),"",D40-TODAY())</f>
      </c>
      <c r="I40" s="4"/>
    </row>
    <row r="41" spans="1:9" x14ac:dyDescent="0.25">
      <c r="A41" s="4"/>
      <c r="B41" s="5"/>
      <c r="C41" s="4"/>
      <c r="D41" s="6"/>
      <c r="E41" s="4"/>
      <c r="F41" s="5"/>
      <c r="G41" s="5"/>
      <c r="H41" s="7">
        <f>IF(OR(D41="",G41="完了"),"",D41-TODAY())</f>
      </c>
      <c r="I41" s="4"/>
    </row>
    <row r="42" spans="1:9" x14ac:dyDescent="0.25">
      <c r="A42" s="4"/>
      <c r="B42" s="5"/>
      <c r="C42" s="4"/>
      <c r="D42" s="6"/>
      <c r="E42" s="4"/>
      <c r="F42" s="5"/>
      <c r="G42" s="5"/>
      <c r="H42" s="7">
        <f>IF(OR(D42="",G42="完了"),"",D42-TODAY())</f>
      </c>
      <c r="I42" s="4"/>
    </row>
    <row r="43" spans="1:9" x14ac:dyDescent="0.25">
      <c r="A43" s="4"/>
      <c r="B43" s="5"/>
      <c r="C43" s="4"/>
      <c r="D43" s="6"/>
      <c r="E43" s="4"/>
      <c r="F43" s="5"/>
      <c r="G43" s="5"/>
      <c r="H43" s="7">
        <f>IF(OR(D43="",G43="完了"),"",D43-TODAY())</f>
      </c>
      <c r="I43" s="4"/>
    </row>
    <row r="44" spans="1:9" x14ac:dyDescent="0.25">
      <c r="A44" s="4"/>
      <c r="B44" s="5"/>
      <c r="C44" s="4"/>
      <c r="D44" s="6"/>
      <c r="E44" s="4"/>
      <c r="F44" s="5"/>
      <c r="G44" s="5"/>
      <c r="H44" s="7">
        <f>IF(OR(D44="",G44="完了"),"",D44-TODAY())</f>
      </c>
      <c r="I44" s="4"/>
    </row>
    <row r="45" spans="1:9" x14ac:dyDescent="0.25">
      <c r="A45" s="4"/>
      <c r="B45" s="5"/>
      <c r="C45" s="4"/>
      <c r="D45" s="6"/>
      <c r="E45" s="4"/>
      <c r="F45" s="5"/>
      <c r="G45" s="5"/>
      <c r="H45" s="7">
        <f>IF(OR(D45="",G45="完了"),"",D45-TODAY())</f>
      </c>
      <c r="I45" s="4"/>
    </row>
    <row r="46" spans="1:9" x14ac:dyDescent="0.25">
      <c r="A46" s="4"/>
      <c r="B46" s="5"/>
      <c r="C46" s="4"/>
      <c r="D46" s="6"/>
      <c r="E46" s="4"/>
      <c r="F46" s="5"/>
      <c r="G46" s="5"/>
      <c r="H46" s="7">
        <f>IF(OR(D46="",G46="完了"),"",D46-TODAY())</f>
      </c>
      <c r="I46" s="4"/>
    </row>
    <row r="47" spans="1:9" x14ac:dyDescent="0.25">
      <c r="A47" s="4"/>
      <c r="B47" s="5"/>
      <c r="C47" s="4"/>
      <c r="D47" s="6"/>
      <c r="E47" s="4"/>
      <c r="F47" s="5"/>
      <c r="G47" s="5"/>
      <c r="H47" s="7">
        <f>IF(OR(D47="",G47="完了"),"",D47-TODAY())</f>
      </c>
      <c r="I47" s="4"/>
    </row>
    <row r="48" spans="1:9" x14ac:dyDescent="0.25">
      <c r="A48" s="4"/>
      <c r="B48" s="5"/>
      <c r="C48" s="4"/>
      <c r="D48" s="6"/>
      <c r="E48" s="4"/>
      <c r="F48" s="5"/>
      <c r="G48" s="5"/>
      <c r="H48" s="7">
        <f>IF(OR(D48="",G48="完了"),"",D48-TODAY())</f>
      </c>
      <c r="I48" s="4"/>
    </row>
    <row r="49" spans="1:9" x14ac:dyDescent="0.25">
      <c r="A49" s="4"/>
      <c r="B49" s="5"/>
      <c r="C49" s="4"/>
      <c r="D49" s="6"/>
      <c r="E49" s="4"/>
      <c r="F49" s="5"/>
      <c r="G49" s="5"/>
      <c r="H49" s="7">
        <f>IF(OR(D49="",G49="完了"),"",D49-TODAY())</f>
      </c>
      <c r="I49" s="4"/>
    </row>
    <row r="50" spans="1:9" x14ac:dyDescent="0.25">
      <c r="A50" s="4"/>
      <c r="B50" s="5"/>
      <c r="C50" s="4"/>
      <c r="D50" s="6"/>
      <c r="E50" s="4"/>
      <c r="F50" s="5"/>
      <c r="G50" s="5"/>
      <c r="H50" s="7">
        <f>IF(OR(D50="",G50="完了"),"",D50-TODAY())</f>
      </c>
      <c r="I50" s="4"/>
    </row>
    <row r="51" spans="1:9" x14ac:dyDescent="0.25">
      <c r="A51" s="4"/>
      <c r="B51" s="5"/>
      <c r="C51" s="4"/>
      <c r="D51" s="6"/>
      <c r="E51" s="4"/>
      <c r="F51" s="5"/>
      <c r="G51" s="5"/>
      <c r="H51" s="7">
        <f>IF(OR(D51="",G51="完了"),"",D51-TODAY())</f>
      </c>
      <c r="I51" s="4"/>
    </row>
    <row r="52" spans="1:9" x14ac:dyDescent="0.25">
      <c r="A52" s="4"/>
      <c r="B52" s="5"/>
      <c r="C52" s="4"/>
      <c r="D52" s="6"/>
      <c r="E52" s="4"/>
      <c r="F52" s="5"/>
      <c r="G52" s="5"/>
      <c r="H52" s="7">
        <f>IF(OR(D52="",G52="完了"),"",D52-TODAY())</f>
      </c>
      <c r="I52" s="4"/>
    </row>
    <row r="53" spans="1:9" x14ac:dyDescent="0.25">
      <c r="A53" s="4"/>
      <c r="B53" s="5"/>
      <c r="C53" s="4"/>
      <c r="D53" s="6"/>
      <c r="E53" s="4"/>
      <c r="F53" s="5"/>
      <c r="G53" s="5"/>
      <c r="H53" s="7">
        <f>IF(OR(D53="",G53="完了"),"",D53-TODAY())</f>
      </c>
      <c r="I53" s="4"/>
    </row>
    <row r="54" spans="1:9" x14ac:dyDescent="0.25">
      <c r="A54" s="4"/>
      <c r="B54" s="5"/>
      <c r="C54" s="4"/>
      <c r="D54" s="6"/>
      <c r="E54" s="4"/>
      <c r="F54" s="5"/>
      <c r="G54" s="5"/>
      <c r="H54" s="7">
        <f>IF(OR(D54="",G54="完了"),"",D54-TODAY())</f>
      </c>
      <c r="I54" s="4"/>
    </row>
    <row r="55" spans="1:9" x14ac:dyDescent="0.25">
      <c r="A55" s="4"/>
      <c r="B55" s="5"/>
      <c r="C55" s="4"/>
      <c r="D55" s="6"/>
      <c r="E55" s="4"/>
      <c r="F55" s="5"/>
      <c r="G55" s="5"/>
      <c r="H55" s="7">
        <f>IF(OR(D55="",G55="完了"),"",D55-TODAY())</f>
      </c>
      <c r="I55" s="4"/>
    </row>
    <row r="56" spans="1:9" x14ac:dyDescent="0.25">
      <c r="A56" s="4"/>
      <c r="B56" s="5"/>
      <c r="C56" s="4"/>
      <c r="D56" s="6"/>
      <c r="E56" s="4"/>
      <c r="F56" s="5"/>
      <c r="G56" s="5"/>
      <c r="H56" s="7">
        <f>IF(OR(D56="",G56="完了"),"",D56-TODAY())</f>
      </c>
      <c r="I56" s="4"/>
    </row>
  </sheetData>
  <autoFilter ref="A3:I3"/>
  <mergeCells count="2">
    <mergeCell ref="A1:I1"/>
    <mergeCell ref="A2:I2"/>
  </mergeCells>
  <dataValidations count="6">
    <dataValidation type="list" allowBlank="1" sqref="B10:B56">
      <formula1>"期限もの,定例,計画,予算・契約,教育・訓練"</formula1>
    </dataValidation>
    <dataValidation type="list" allowBlank="1" sqref="B4:B56">
      <formula1>"期限もの,定例,計画,予算・契約,教育・訓練"</formula1>
    </dataValidation>
    <dataValidation type="list" allowBlank="1" sqref="F10:F56">
      <formula1>"高,中,低"</formula1>
    </dataValidation>
    <dataValidation type="list" allowBlank="1" sqref="F4:F56">
      <formula1>"高,中,低"</formula1>
    </dataValidation>
    <dataValidation type="list" allowBlank="1" sqref="G10:G56">
      <formula1>"未着手,進行中,完了,保留"</formula1>
    </dataValidation>
    <dataValidation type="list" allowBlank="1" sqref="G4:G56">
      <formula1>"未着手,進行中,完了,保留"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46" customWidth="1"/>
    <col min="3" max="3" width="18" customWidth="1"/>
    <col min="4" max="4" width="13" customWidth="1"/>
    <col min="5" max="5" width="12" customWidth="1"/>
    <col min="7" max="7" width="10" customWidth="1"/>
    <col min="8" max="8" width="34" customWidth="1"/>
  </cols>
  <sheetData>
    <row r="1" ht="28" customHeight="1" spans="1:8" x14ac:dyDescent="0.25">
      <c r="A1" s="1" t="s">
        <v>78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3" ht="30" customHeight="1" spans="1:8" x14ac:dyDescent="0.25">
      <c r="A3" s="3" t="s">
        <v>80</v>
      </c>
      <c r="B3" s="3" t="s">
        <v>81</v>
      </c>
      <c r="C3" s="3" t="s">
        <v>6</v>
      </c>
      <c r="D3" s="3" t="s">
        <v>82</v>
      </c>
      <c r="E3" s="3" t="s">
        <v>83</v>
      </c>
      <c r="F3" s="3" t="s">
        <v>84</v>
      </c>
      <c r="G3" s="3" t="s">
        <v>8</v>
      </c>
      <c r="H3" s="3" t="s">
        <v>10</v>
      </c>
    </row>
    <row r="4" spans="1:8" x14ac:dyDescent="0.25">
      <c r="A4" s="4" t="s">
        <v>85</v>
      </c>
      <c r="B4" s="5" t="s">
        <v>86</v>
      </c>
      <c r="C4" s="4" t="s">
        <v>14</v>
      </c>
      <c r="D4" s="6">
        <v>46283</v>
      </c>
      <c r="E4" s="7">
        <f>IF(OR(B4="",D4=""),"",TEXT(EDATE(D4,IF(B4="毎月",1,IF(B4="四半期",3,IF(B4="半年",6,12)))),"yyyy/mm/dd"))</f>
      </c>
      <c r="F4" s="7">
        <f>IF(OR(B4="",D4=""),"",EDATE(D4,IF(B4="毎月",1,IF(B4="四半期",3,IF(B4="半年",6,12))))-TODAY())</f>
      </c>
      <c r="G4" s="7">
        <f>IF(F4="","",IF(F4&lt;0,"遅れ",IF(F4&lt;=14,"もうすぐ","予定どおり")))</f>
      </c>
      <c r="H4" s="4" t="s">
        <v>87</v>
      </c>
    </row>
    <row r="5" spans="1:8" x14ac:dyDescent="0.25">
      <c r="A5" s="4" t="s">
        <v>88</v>
      </c>
      <c r="B5" s="5" t="s">
        <v>86</v>
      </c>
      <c r="C5" s="4" t="s">
        <v>14</v>
      </c>
      <c r="D5" s="6">
        <v>46295</v>
      </c>
      <c r="E5" s="7">
        <f>IF(OR(B5="",D5=""),"",TEXT(EDATE(D5,IF(B5="毎月",1,IF(B5="四半期",3,IF(B5="半年",6,12)))),"yyyy/mm/dd"))</f>
      </c>
      <c r="F5" s="7">
        <f>IF(OR(B5="",D5=""),"",EDATE(D5,IF(B5="毎月",1,IF(B5="四半期",3,IF(B5="半年",6,12))))-TODAY())</f>
      </c>
      <c r="G5" s="7">
        <f>IF(F5="","",IF(F5&lt;0,"遅れ",IF(F5&lt;=14,"もうすぐ","予定どおり")))</f>
      </c>
      <c r="H5" s="4"/>
    </row>
    <row r="6" spans="1:8" x14ac:dyDescent="0.25">
      <c r="A6" s="4" t="s">
        <v>89</v>
      </c>
      <c r="B6" s="5" t="s">
        <v>90</v>
      </c>
      <c r="C6" s="4" t="s">
        <v>14</v>
      </c>
      <c r="D6" s="6">
        <v>46204</v>
      </c>
      <c r="E6" s="7">
        <f>IF(OR(B6="",D6=""),"",TEXT(EDATE(D6,IF(B6="毎月",1,IF(B6="四半期",3,IF(B6="半年",6,12)))),"yyyy/mm/dd"))</f>
      </c>
      <c r="F6" s="7">
        <f>IF(OR(B6="",D6=""),"",EDATE(D6,IF(B6="毎月",1,IF(B6="四半期",3,IF(B6="半年",6,12))))-TODAY())</f>
      </c>
      <c r="G6" s="7">
        <f>IF(F6="","",IF(F6&lt;0,"遅れ",IF(F6&lt;=14,"もうすぐ","予定どおり")))</f>
      </c>
      <c r="H6" s="4" t="s">
        <v>91</v>
      </c>
    </row>
    <row r="7" spans="1:8" x14ac:dyDescent="0.25">
      <c r="A7" s="4" t="s">
        <v>92</v>
      </c>
      <c r="B7" s="5" t="s">
        <v>90</v>
      </c>
      <c r="C7" s="4" t="s">
        <v>14</v>
      </c>
      <c r="D7" s="6">
        <v>46237</v>
      </c>
      <c r="E7" s="7">
        <f>IF(OR(B7="",D7=""),"",TEXT(EDATE(D7,IF(B7="毎月",1,IF(B7="四半期",3,IF(B7="半年",6,12)))),"yyyy/mm/dd"))</f>
      </c>
      <c r="F7" s="7">
        <f>IF(OR(B7="",D7=""),"",EDATE(D7,IF(B7="毎月",1,IF(B7="四半期",3,IF(B7="半年",6,12))))-TODAY())</f>
      </c>
      <c r="G7" s="7">
        <f>IF(F7="","",IF(F7&lt;0,"遅れ",IF(F7&lt;=14,"もうすぐ","予定どおり")))</f>
      </c>
      <c r="H7" s="4" t="s">
        <v>93</v>
      </c>
    </row>
    <row r="8" spans="1:8" x14ac:dyDescent="0.25">
      <c r="A8" s="4" t="s">
        <v>94</v>
      </c>
      <c r="B8" s="5" t="s">
        <v>95</v>
      </c>
      <c r="C8" s="4" t="s">
        <v>14</v>
      </c>
      <c r="D8" s="6">
        <v>45981</v>
      </c>
      <c r="E8" s="7">
        <f>IF(OR(B8="",D8=""),"",TEXT(EDATE(D8,IF(B8="毎月",1,IF(B8="四半期",3,IF(B8="半年",6,12)))),"yyyy/mm/dd"))</f>
      </c>
      <c r="F8" s="7">
        <f>IF(OR(B8="",D8=""),"",EDATE(D8,IF(B8="毎月",1,IF(B8="四半期",3,IF(B8="半年",6,12))))-TODAY())</f>
      </c>
      <c r="G8" s="7">
        <f>IF(F8="","",IF(F8&lt;0,"遅れ",IF(F8&lt;=14,"もうすぐ","予定どおり")))</f>
      </c>
      <c r="H8" s="4" t="s">
        <v>96</v>
      </c>
    </row>
    <row r="9" spans="1:8" x14ac:dyDescent="0.25">
      <c r="A9" s="4"/>
      <c r="B9" s="5"/>
      <c r="C9" s="4"/>
      <c r="D9" s="6"/>
      <c r="E9" s="7">
        <f>IF(OR(B9="",D9=""),"",TEXT(EDATE(D9,IF(B9="毎月",1,IF(B9="四半期",3,IF(B9="半年",6,12)))),"yyyy/mm/dd"))</f>
      </c>
      <c r="F9" s="7">
        <f>IF(OR(B9="",D9=""),"",EDATE(D9,IF(B9="毎月",1,IF(B9="四半期",3,IF(B9="半年",6,12))))-TODAY())</f>
      </c>
      <c r="G9" s="7">
        <f>IF(F9="","",IF(F9&lt;0,"遅れ",IF(F9&lt;=14,"もうすぐ","予定どおり")))</f>
      </c>
      <c r="H9" s="4"/>
    </row>
    <row r="10" spans="1:8" x14ac:dyDescent="0.25">
      <c r="A10" s="4"/>
      <c r="B10" s="5"/>
      <c r="C10" s="4"/>
      <c r="D10" s="6"/>
      <c r="E10" s="7">
        <f>IF(OR(B10="",D10=""),"",TEXT(EDATE(D10,IF(B10="毎月",1,IF(B10="四半期",3,IF(B10="半年",6,12)))),"yyyy/mm/dd"))</f>
      </c>
      <c r="F10" s="7">
        <f>IF(OR(B10="",D10=""),"",EDATE(D10,IF(B10="毎月",1,IF(B10="四半期",3,IF(B10="半年",6,12))))-TODAY())</f>
      </c>
      <c r="G10" s="7">
        <f>IF(F10="","",IF(F10&lt;0,"遅れ",IF(F10&lt;=14,"もうすぐ","予定どおり")))</f>
      </c>
      <c r="H10" s="4"/>
    </row>
    <row r="11" spans="1:8" x14ac:dyDescent="0.25">
      <c r="A11" s="4"/>
      <c r="B11" s="5"/>
      <c r="C11" s="4"/>
      <c r="D11" s="6"/>
      <c r="E11" s="7">
        <f>IF(OR(B11="",D11=""),"",TEXT(EDATE(D11,IF(B11="毎月",1,IF(B11="四半期",3,IF(B11="半年",6,12)))),"yyyy/mm/dd"))</f>
      </c>
      <c r="F11" s="7">
        <f>IF(OR(B11="",D11=""),"",EDATE(D11,IF(B11="毎月",1,IF(B11="四半期",3,IF(B11="半年",6,12))))-TODAY())</f>
      </c>
      <c r="G11" s="7">
        <f>IF(F11="","",IF(F11&lt;0,"遅れ",IF(F11&lt;=14,"もうすぐ","予定どおり")))</f>
      </c>
      <c r="H11" s="4"/>
    </row>
    <row r="12" spans="1:8" x14ac:dyDescent="0.25">
      <c r="A12" s="4"/>
      <c r="B12" s="5"/>
      <c r="C12" s="4"/>
      <c r="D12" s="6"/>
      <c r="E12" s="7">
        <f>IF(OR(B12="",D12=""),"",TEXT(EDATE(D12,IF(B12="毎月",1,IF(B12="四半期",3,IF(B12="半年",6,12)))),"yyyy/mm/dd"))</f>
      </c>
      <c r="F12" s="7">
        <f>IF(OR(B12="",D12=""),"",EDATE(D12,IF(B12="毎月",1,IF(B12="四半期",3,IF(B12="半年",6,12))))-TODAY())</f>
      </c>
      <c r="G12" s="7">
        <f>IF(F12="","",IF(F12&lt;0,"遅れ",IF(F12&lt;=14,"もうすぐ","予定どおり")))</f>
      </c>
      <c r="H12" s="4"/>
    </row>
    <row r="13" spans="1:8" x14ac:dyDescent="0.25">
      <c r="A13" s="4"/>
      <c r="B13" s="5"/>
      <c r="C13" s="4"/>
      <c r="D13" s="6"/>
      <c r="E13" s="7">
        <f>IF(OR(B13="",D13=""),"",TEXT(EDATE(D13,IF(B13="毎月",1,IF(B13="四半期",3,IF(B13="半年",6,12)))),"yyyy/mm/dd"))</f>
      </c>
      <c r="F13" s="7">
        <f>IF(OR(B13="",D13=""),"",EDATE(D13,IF(B13="毎月",1,IF(B13="四半期",3,IF(B13="半年",6,12))))-TODAY())</f>
      </c>
      <c r="G13" s="7">
        <f>IF(F13="","",IF(F13&lt;0,"遅れ",IF(F13&lt;=14,"もうすぐ","予定どおり")))</f>
      </c>
      <c r="H13" s="4"/>
    </row>
    <row r="14" spans="1:8" x14ac:dyDescent="0.25">
      <c r="A14" s="4"/>
      <c r="B14" s="5"/>
      <c r="C14" s="4"/>
      <c r="D14" s="6"/>
      <c r="E14" s="7">
        <f>IF(OR(B14="",D14=""),"",TEXT(EDATE(D14,IF(B14="毎月",1,IF(B14="四半期",3,IF(B14="半年",6,12)))),"yyyy/mm/dd"))</f>
      </c>
      <c r="F14" s="7">
        <f>IF(OR(B14="",D14=""),"",EDATE(D14,IF(B14="毎月",1,IF(B14="四半期",3,IF(B14="半年",6,12))))-TODAY())</f>
      </c>
      <c r="G14" s="7">
        <f>IF(F14="","",IF(F14&lt;0,"遅れ",IF(F14&lt;=14,"もうすぐ","予定どおり")))</f>
      </c>
      <c r="H14" s="4"/>
    </row>
    <row r="15" spans="1:8" x14ac:dyDescent="0.25">
      <c r="A15" s="4"/>
      <c r="B15" s="5"/>
      <c r="C15" s="4"/>
      <c r="D15" s="6"/>
      <c r="E15" s="7">
        <f>IF(OR(B15="",D15=""),"",TEXT(EDATE(D15,IF(B15="毎月",1,IF(B15="四半期",3,IF(B15="半年",6,12)))),"yyyy/mm/dd"))</f>
      </c>
      <c r="F15" s="7">
        <f>IF(OR(B15="",D15=""),"",EDATE(D15,IF(B15="毎月",1,IF(B15="四半期",3,IF(B15="半年",6,12))))-TODAY())</f>
      </c>
      <c r="G15" s="7">
        <f>IF(F15="","",IF(F15&lt;0,"遅れ",IF(F15&lt;=14,"もうすぐ","予定どおり")))</f>
      </c>
      <c r="H15" s="4"/>
    </row>
    <row r="16" spans="1:8" x14ac:dyDescent="0.25">
      <c r="A16" s="4"/>
      <c r="B16" s="5"/>
      <c r="C16" s="4"/>
      <c r="D16" s="6"/>
      <c r="E16" s="7">
        <f>IF(OR(B16="",D16=""),"",TEXT(EDATE(D16,IF(B16="毎月",1,IF(B16="四半期",3,IF(B16="半年",6,12)))),"yyyy/mm/dd"))</f>
      </c>
      <c r="F16" s="7">
        <f>IF(OR(B16="",D16=""),"",EDATE(D16,IF(B16="毎月",1,IF(B16="四半期",3,IF(B16="半年",6,12))))-TODAY())</f>
      </c>
      <c r="G16" s="7">
        <f>IF(F16="","",IF(F16&lt;0,"遅れ",IF(F16&lt;=14,"もうすぐ","予定どおり")))</f>
      </c>
      <c r="H16" s="4"/>
    </row>
    <row r="17" spans="1:8" x14ac:dyDescent="0.25">
      <c r="A17" s="4"/>
      <c r="B17" s="5"/>
      <c r="C17" s="4"/>
      <c r="D17" s="6"/>
      <c r="E17" s="7">
        <f>IF(OR(B17="",D17=""),"",TEXT(EDATE(D17,IF(B17="毎月",1,IF(B17="四半期",3,IF(B17="半年",6,12)))),"yyyy/mm/dd"))</f>
      </c>
      <c r="F17" s="7">
        <f>IF(OR(B17="",D17=""),"",EDATE(D17,IF(B17="毎月",1,IF(B17="四半期",3,IF(B17="半年",6,12))))-TODAY())</f>
      </c>
      <c r="G17" s="7">
        <f>IF(F17="","",IF(F17&lt;0,"遅れ",IF(F17&lt;=14,"もうすぐ","予定どおり")))</f>
      </c>
      <c r="H17" s="4"/>
    </row>
    <row r="18" spans="1:8" x14ac:dyDescent="0.25">
      <c r="A18" s="4"/>
      <c r="B18" s="5"/>
      <c r="C18" s="4"/>
      <c r="D18" s="6"/>
      <c r="E18" s="7">
        <f>IF(OR(B18="",D18=""),"",TEXT(EDATE(D18,IF(B18="毎月",1,IF(B18="四半期",3,IF(B18="半年",6,12)))),"yyyy/mm/dd"))</f>
      </c>
      <c r="F18" s="7">
        <f>IF(OR(B18="",D18=""),"",EDATE(D18,IF(B18="毎月",1,IF(B18="四半期",3,IF(B18="半年",6,12))))-TODAY())</f>
      </c>
      <c r="G18" s="7">
        <f>IF(F18="","",IF(F18&lt;0,"遅れ",IF(F18&lt;=14,"もうすぐ","予定どおり")))</f>
      </c>
      <c r="H18" s="4"/>
    </row>
    <row r="19" spans="1:8" x14ac:dyDescent="0.25">
      <c r="A19" s="4"/>
      <c r="B19" s="5"/>
      <c r="C19" s="4"/>
      <c r="D19" s="6"/>
      <c r="E19" s="7">
        <f>IF(OR(B19="",D19=""),"",TEXT(EDATE(D19,IF(B19="毎月",1,IF(B19="四半期",3,IF(B19="半年",6,12)))),"yyyy/mm/dd"))</f>
      </c>
      <c r="F19" s="7">
        <f>IF(OR(B19="",D19=""),"",EDATE(D19,IF(B19="毎月",1,IF(B19="四半期",3,IF(B19="半年",6,12))))-TODAY())</f>
      </c>
      <c r="G19" s="7">
        <f>IF(F19="","",IF(F19&lt;0,"遅れ",IF(F19&lt;=14,"もうすぐ","予定どおり")))</f>
      </c>
      <c r="H19" s="4"/>
    </row>
    <row r="20" spans="1:8" x14ac:dyDescent="0.25">
      <c r="A20" s="4"/>
      <c r="B20" s="5"/>
      <c r="C20" s="4"/>
      <c r="D20" s="6"/>
      <c r="E20" s="7">
        <f>IF(OR(B20="",D20=""),"",TEXT(EDATE(D20,IF(B20="毎月",1,IF(B20="四半期",3,IF(B20="半年",6,12)))),"yyyy/mm/dd"))</f>
      </c>
      <c r="F20" s="7">
        <f>IF(OR(B20="",D20=""),"",EDATE(D20,IF(B20="毎月",1,IF(B20="四半期",3,IF(B20="半年",6,12))))-TODAY())</f>
      </c>
      <c r="G20" s="7">
        <f>IF(F20="","",IF(F20&lt;0,"遅れ",IF(F20&lt;=14,"もうすぐ","予定どおり")))</f>
      </c>
      <c r="H20" s="4"/>
    </row>
    <row r="21" spans="1:8" x14ac:dyDescent="0.25">
      <c r="A21" s="4"/>
      <c r="B21" s="5"/>
      <c r="C21" s="4"/>
      <c r="D21" s="6"/>
      <c r="E21" s="7">
        <f>IF(OR(B21="",D21=""),"",TEXT(EDATE(D21,IF(B21="毎月",1,IF(B21="四半期",3,IF(B21="半年",6,12)))),"yyyy/mm/dd"))</f>
      </c>
      <c r="F21" s="7">
        <f>IF(OR(B21="",D21=""),"",EDATE(D21,IF(B21="毎月",1,IF(B21="四半期",3,IF(B21="半年",6,12))))-TODAY())</f>
      </c>
      <c r="G21" s="7">
        <f>IF(F21="","",IF(F21&lt;0,"遅れ",IF(F21&lt;=14,"もうすぐ","予定どおり")))</f>
      </c>
      <c r="H21" s="4"/>
    </row>
    <row r="22" spans="1:8" x14ac:dyDescent="0.25">
      <c r="A22" s="4"/>
      <c r="B22" s="5"/>
      <c r="C22" s="4"/>
      <c r="D22" s="6"/>
      <c r="E22" s="7">
        <f>IF(OR(B22="",D22=""),"",TEXT(EDATE(D22,IF(B22="毎月",1,IF(B22="四半期",3,IF(B22="半年",6,12)))),"yyyy/mm/dd"))</f>
      </c>
      <c r="F22" s="7">
        <f>IF(OR(B22="",D22=""),"",EDATE(D22,IF(B22="毎月",1,IF(B22="四半期",3,IF(B22="半年",6,12))))-TODAY())</f>
      </c>
      <c r="G22" s="7">
        <f>IF(F22="","",IF(F22&lt;0,"遅れ",IF(F22&lt;=14,"もうすぐ","予定どおり")))</f>
      </c>
      <c r="H22" s="4"/>
    </row>
    <row r="23" spans="1:8" x14ac:dyDescent="0.25">
      <c r="A23" s="4"/>
      <c r="B23" s="5"/>
      <c r="C23" s="4"/>
      <c r="D23" s="6"/>
      <c r="E23" s="7">
        <f>IF(OR(B23="",D23=""),"",TEXT(EDATE(D23,IF(B23="毎月",1,IF(B23="四半期",3,IF(B23="半年",6,12)))),"yyyy/mm/dd"))</f>
      </c>
      <c r="F23" s="7">
        <f>IF(OR(B23="",D23=""),"",EDATE(D23,IF(B23="毎月",1,IF(B23="四半期",3,IF(B23="半年",6,12))))-TODAY())</f>
      </c>
      <c r="G23" s="7">
        <f>IF(F23="","",IF(F23&lt;0,"遅れ",IF(F23&lt;=14,"もうすぐ","予定どおり")))</f>
      </c>
      <c r="H23" s="4"/>
    </row>
    <row r="24" spans="1:8" x14ac:dyDescent="0.25">
      <c r="A24" s="4"/>
      <c r="B24" s="5"/>
      <c r="C24" s="4"/>
      <c r="D24" s="6"/>
      <c r="E24" s="7">
        <f>IF(OR(B24="",D24=""),"",TEXT(EDATE(D24,IF(B24="毎月",1,IF(B24="四半期",3,IF(B24="半年",6,12)))),"yyyy/mm/dd"))</f>
      </c>
      <c r="F24" s="7">
        <f>IF(OR(B24="",D24=""),"",EDATE(D24,IF(B24="毎月",1,IF(B24="四半期",3,IF(B24="半年",6,12))))-TODAY())</f>
      </c>
      <c r="G24" s="7">
        <f>IF(F24="","",IF(F24&lt;0,"遅れ",IF(F24&lt;=14,"もうすぐ","予定どおり")))</f>
      </c>
      <c r="H24" s="4"/>
    </row>
    <row r="25" spans="1:8" x14ac:dyDescent="0.25">
      <c r="A25" s="4"/>
      <c r="B25" s="5"/>
      <c r="C25" s="4"/>
      <c r="D25" s="6"/>
      <c r="E25" s="7">
        <f>IF(OR(B25="",D25=""),"",TEXT(EDATE(D25,IF(B25="毎月",1,IF(B25="四半期",3,IF(B25="半年",6,12)))),"yyyy/mm/dd"))</f>
      </c>
      <c r="F25" s="7">
        <f>IF(OR(B25="",D25=""),"",EDATE(D25,IF(B25="毎月",1,IF(B25="四半期",3,IF(B25="半年",6,12))))-TODAY())</f>
      </c>
      <c r="G25" s="7">
        <f>IF(F25="","",IF(F25&lt;0,"遅れ",IF(F25&lt;=14,"もうすぐ","予定どおり")))</f>
      </c>
      <c r="H25" s="4"/>
    </row>
    <row r="26" spans="1:8" x14ac:dyDescent="0.25">
      <c r="A26" s="4"/>
      <c r="B26" s="5"/>
      <c r="C26" s="4"/>
      <c r="D26" s="6"/>
      <c r="E26" s="7">
        <f>IF(OR(B26="",D26=""),"",TEXT(EDATE(D26,IF(B26="毎月",1,IF(B26="四半期",3,IF(B26="半年",6,12)))),"yyyy/mm/dd"))</f>
      </c>
      <c r="F26" s="7">
        <f>IF(OR(B26="",D26=""),"",EDATE(D26,IF(B26="毎月",1,IF(B26="四半期",3,IF(B26="半年",6,12))))-TODAY())</f>
      </c>
      <c r="G26" s="7">
        <f>IF(F26="","",IF(F26&lt;0,"遅れ",IF(F26&lt;=14,"もうすぐ","予定どおり")))</f>
      </c>
      <c r="H26" s="4"/>
    </row>
    <row r="27" spans="1:8" x14ac:dyDescent="0.25">
      <c r="A27" s="4"/>
      <c r="B27" s="5"/>
      <c r="C27" s="4"/>
      <c r="D27" s="6"/>
      <c r="E27" s="7">
        <f>IF(OR(B27="",D27=""),"",TEXT(EDATE(D27,IF(B27="毎月",1,IF(B27="四半期",3,IF(B27="半年",6,12)))),"yyyy/mm/dd"))</f>
      </c>
      <c r="F27" s="7">
        <f>IF(OR(B27="",D27=""),"",EDATE(D27,IF(B27="毎月",1,IF(B27="四半期",3,IF(B27="半年",6,12))))-TODAY())</f>
      </c>
      <c r="G27" s="7">
        <f>IF(F27="","",IF(F27&lt;0,"遅れ",IF(F27&lt;=14,"もうすぐ","予定どおり")))</f>
      </c>
      <c r="H27" s="4"/>
    </row>
    <row r="28" spans="1:8" x14ac:dyDescent="0.25">
      <c r="A28" s="4"/>
      <c r="B28" s="5"/>
      <c r="C28" s="4"/>
      <c r="D28" s="6"/>
      <c r="E28" s="7">
        <f>IF(OR(B28="",D28=""),"",TEXT(EDATE(D28,IF(B28="毎月",1,IF(B28="四半期",3,IF(B28="半年",6,12)))),"yyyy/mm/dd"))</f>
      </c>
      <c r="F28" s="7">
        <f>IF(OR(B28="",D28=""),"",EDATE(D28,IF(B28="毎月",1,IF(B28="四半期",3,IF(B28="半年",6,12))))-TODAY())</f>
      </c>
      <c r="G28" s="7">
        <f>IF(F28="","",IF(F28&lt;0,"遅れ",IF(F28&lt;=14,"もうすぐ","予定どおり")))</f>
      </c>
      <c r="H28" s="4"/>
    </row>
  </sheetData>
  <autoFilter ref="A3:H3"/>
  <mergeCells count="2">
    <mergeCell ref="A1:H1"/>
    <mergeCell ref="A2:H2"/>
  </mergeCells>
  <dataValidations count="2">
    <dataValidation type="list" allowBlank="1" sqref="B10:B28">
      <formula1>"毎月,四半期,半年,毎年"</formula1>
    </dataValidation>
    <dataValidation type="list" allowBlank="1" sqref="B4:B28">
      <formula1>"毎月,四半期,半年,毎年"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10" customWidth="1"/>
  </cols>
  <sheetData>
    <row r="1" spans="2:2" x14ac:dyDescent="0.25">
      <c r="B1" s="8" t="s">
        <v>97</v>
      </c>
    </row>
    <row r="3" spans="2:2" x14ac:dyDescent="0.25">
      <c r="B3" s="9" t="s">
        <v>98</v>
      </c>
    </row>
    <row r="4" spans="2:2" x14ac:dyDescent="0.25">
      <c r="B4" s="9" t="s">
        <v>99</v>
      </c>
    </row>
    <row r="5" spans="2:2" x14ac:dyDescent="0.25">
      <c r="B5" s="9" t="s">
        <v>100</v>
      </c>
    </row>
    <row r="6" spans="2:2" x14ac:dyDescent="0.25">
      <c r="B6" s="9" t="s">
        <v>101</v>
      </c>
    </row>
    <row r="7" spans="2:2" x14ac:dyDescent="0.25">
      <c r="B7" s="9" t="s">
        <v>102</v>
      </c>
    </row>
    <row r="8" spans="2:2" x14ac:dyDescent="0.25">
      <c r="B8" s="9" t="s">
        <v>103</v>
      </c>
    </row>
  </sheetData>
  <pageMargins left="0.5" right="0.5" top="0.6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年間計画</vt:lpstr>
      <vt:lpstr>定例作業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情シスのミカタ</dc:creator>
  <dc:title>情シスの年間計画・ロードマップ</dc:title>
  <dc:subject/>
  <dc:description/>
  <cp:keywords/>
  <cp:category/>
  <cp:lastModifiedBy>Unknown</cp:lastModifiedBy>
  <dcterms:created xsi:type="dcterms:W3CDTF">2026-10-03T11:41:17Z</dcterms:created>
  <dcterms:modified xsi:type="dcterms:W3CDTF">2026-10-03T11:41:17Z</dcterms:modified>
</cp:coreProperties>
</file>